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l="1"/>
  <c r="G46" i="4"/>
  <c r="G24" i="4"/>
  <c r="F24" i="4"/>
  <c r="G14" i="4"/>
  <c r="F14" i="4"/>
  <c r="C27" i="4"/>
  <c r="B27" i="4"/>
  <c r="C13" i="4"/>
  <c r="B13" i="4"/>
  <c r="F26" i="4" l="1"/>
  <c r="F48" i="4" s="1"/>
  <c r="G26" i="4"/>
  <c r="G48" i="4" s="1"/>
  <c r="B29" i="4"/>
  <c r="C29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<sst xmlns="http://schemas.openxmlformats.org/spreadsheetml/2006/main" count="62" uniqueCount="62">
  <si>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</si>
  <si>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</si>
  <si>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</si>
  <si>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</si>
  <si>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</si>
  <si>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</si>
  <si>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</si>
  <si>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</si>
  <si>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</si>
  <si>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</si>
  <si>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</si>
  <si>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</si>
  <si>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</si>
  <si>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</si>
  <si>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</si>
  <si>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</si>
  <si>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</si>
  <si>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</si>
  <si>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</si>
  <si>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</si>
  <si>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</si>
  <si>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</si>
  <si>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</si>
  <si>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</si>
  <si>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</si>
  <si>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</si>
  <si>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</si>
  <si>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</si>
  <si>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</si>
  <si>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</si>
  <si>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</si>
  <si>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</si>
  <si>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</si>
  <si>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</si>
  <si>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</si>
  <si>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</si>
  <si>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</si>
  <si>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</si>
  <si>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</si>
  <si>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</si>
  <si>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</si>
  <si>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</si>
  <si>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</si>
  <si>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</si>
  <si>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</si>
  <si>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</si>
  <si>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</si>
  <si>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</si>
  <si>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</si>
  <si>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</si>
  <si>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</si>
  <si>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</si>
  <si>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</si>
  <si>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</si>
  <si>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</si>
  <si>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</si>
  <si>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</si>
  <si>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</si>
  <si>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</si>
  <si>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INSTITUTO MUNICIPAL DE PLANEACION DE MOROLEON, GTO.
Estado de Situación Financiera
AL 31 DE DICIEMBRE DEL 2018</t>
  </si>
  <si>
    <t>DIRECTOR GENERAL</t>
  </si>
  <si>
    <t>ING. DANIEL RAYA ZAMUDIO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</si>
</sst>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topLeftCell="A40" zoomScaleNormal="100" zoomScaleSheetLayoutView="100" workbookViewId="0">
      <selection activeCell="E64" sqref="E63:E64"/>
    </sheetView>
  </sheetViews>
  <sheetFormatPr baseColWidth="10" defaultRowHeight="11.25" x14ac:dyDescent="0.2"/>
  <cols>
    <col min="1" max="1" width="67.83203125" style="1" customWidth="1"/>
    <col min="2" max="2" width="25.16406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1097783.7</v>
      </c>
      <c r="C5" s="12">
        <v>1000891.37</v>
      </c>
      <c r="D5" s="17"/>
      <c r="E5" s="11" t="s">
        <v>41</v>
      </c>
      <c r="F5" s="12">
        <v>42238.83</v>
      </c>
      <c r="G5" s="5">
        <v>55054.21</v>
      </c>
    </row>
    <row r="6" spans="1:7" x14ac:dyDescent="0.2">
      <c r="A6" s="30" t="s">
        <v>28</v>
      </c>
      <c r="B6" s="12">
        <v>117832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1215615.7</v>
      </c>
      <c r="C13" s="10">
        <f>SUM(C5:C11)</f>
        <v>1000891.37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42238.83</v>
      </c>
      <c r="G14" s="5">
        <f>SUM(G5:G12)</f>
        <v>55054.21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307106.01</v>
      </c>
      <c r="C19" s="12">
        <v>307106.01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30562.400000000001</v>
      </c>
      <c r="C20" s="12">
        <v>30562.400000000001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-234296.05</v>
      </c>
      <c r="C21" s="12">
        <v>-207219.01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705574.64</v>
      </c>
      <c r="C22" s="12">
        <v>705574.64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42238.83</v>
      </c>
      <c r="G26" s="6">
        <f>SUM(G14+G24)</f>
        <v>55054.21</v>
      </c>
    </row>
    <row r="27" spans="1:7" x14ac:dyDescent="0.2">
      <c r="A27" s="37" t="s">
        <v>8</v>
      </c>
      <c r="B27" s="10">
        <f>SUM(B16:B23)+B25</f>
        <v>808947</v>
      </c>
      <c r="C27" s="10">
        <f>SUM(C16:C23)+C25</f>
        <v>836024.04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2024562.7</v>
      </c>
      <c r="C29" s="10">
        <f>C13+C27</f>
        <v>1836915.4100000001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1982323.8699999999</v>
      </c>
      <c r="G35" s="6">
        <f>SUM(G36:G40)</f>
        <v>1781861.2000000002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200462.67</v>
      </c>
      <c r="G36" s="5">
        <v>335700.11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1781861.2</v>
      </c>
      <c r="G37" s="5">
        <v>1446161.09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1982323.8699999999</v>
      </c>
      <c r="G46" s="5">
        <f>SUM(G42+G35+G30)</f>
        <v>1781861.2000000002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2024562.7</v>
      </c>
      <c r="G48" s="20">
        <f>G46+G26</f>
        <v>1836915.4100000001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  <row r="55" spans="1:7" x14ac:dyDescent="0.2">
      <c r="B55" s="47" t="s">
        <v>60</v>
      </c>
    </row>
    <row r="58" spans="1:7" ht="22.5" x14ac:dyDescent="0.2">
      <c r="B58" s="1" t="s">
        <v>61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Despacho</cp:lastModifiedBy>
  <cp:lastPrinted>2018-03-04T05:00:29Z</cp:lastPrinted>
  <dcterms:created xsi:type="dcterms:W3CDTF">2012-12-11T20:26:08Z</dcterms:created>
  <dcterms:modified xsi:type="dcterms:W3CDTF">2019-01-25T20:41:16Z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