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4562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D41" i="1"/>
  <c r="E37" i="1"/>
  <c r="D37" i="1"/>
  <c r="E45" i="1" l="1"/>
  <c r="D45" i="1"/>
  <c r="E34" i="1"/>
  <c r="D34" i="1"/>
  <c r="E60" i="1" l="1"/>
  <c r="D60" i="1"/>
</calcChain>
</file>

<file path=xl/sharedStrings.xml><?xml version="1.0" encoding="utf-8"?>
<sst xmlns="http://schemas.openxmlformats.org/spreadsheetml/2006/main" count="64" uniqueCount="54">
  <si>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</si>
  <si>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</si>
  <si>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</si>
  <si>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</si>
  <si>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</si>
  <si>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</si>
  <si>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</si>
  <si>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</si>
  <si>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</si>
  <si>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</si>
  <si>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</si>
  <si>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</si>
  <si>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</si>
  <si>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</si>
  <si>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</si>
  <si>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</si>
  <si>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</si>
  <si>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</si>
  <si>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</si>
  <si>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</si>
  <si>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</si>
  <si>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</si>
  <si>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</si>
  <si>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</si>
  <si>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</si>
  <si>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</si>
  <si>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</si>
  <si>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</si>
  <si>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</si>
  <si>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</si>
  <si>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</si>
  <si>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</si>
  <si>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</si>
  <si>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</si>
  <si>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</si>
  <si>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</si>
  <si>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</si>
  <si>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</si>
  <si>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</si>
  <si>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</si>
  <si>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</si>
  <si>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</si>
  <si>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</si>
  <si>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</si>
  <si>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</si>
  <si>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</si>
  <si>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</si>
  <si>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</si>
  <si>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</si>
  <si>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</si>
  <si>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</si>
  <si>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INSTITUTO MUNICIPAL DE PLANEACION DE MOROLEON, GTO.
ESTADO DE FLUJOS DE EFECTIVO
DEL 1 DE ENERO AL AL 31 DE DICIEMBRE DEL 2018</t>
  </si>
  <si>
    <t>DIRECTOR GENERAL</t>
  </si>
  <si>
    <t>ING. DANIEL RAYA ZAMUDIO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</si>
</sst>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C7" sqref="C7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1413984</v>
      </c>
      <c r="E5" s="11">
        <f>SUM(E6:E16)</f>
        <v>1372800</v>
      </c>
    </row>
    <row r="6" spans="1:5" x14ac:dyDescent="0.2">
      <c r="A6" s="28">
        <v>4110</v>
      </c>
      <c r="C6" s="5" t="s">
        <v>0</v>
      </c>
      <c r="D6" s="12">
        <v>0</v>
      </c>
      <c r="E6" s="13">
        <v>0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0</v>
      </c>
    </row>
    <row r="9" spans="1:5" x14ac:dyDescent="0.2">
      <c r="A9" s="28">
        <v>4140</v>
      </c>
      <c r="C9" s="5" t="s">
        <v>3</v>
      </c>
      <c r="D9" s="12">
        <v>0</v>
      </c>
      <c r="E9" s="13">
        <v>0</v>
      </c>
    </row>
    <row r="10" spans="1:5" x14ac:dyDescent="0.2">
      <c r="A10" s="28">
        <v>4150</v>
      </c>
      <c r="C10" s="5" t="s">
        <v>20</v>
      </c>
      <c r="D10" s="12">
        <v>0</v>
      </c>
      <c r="E10" s="13">
        <v>0</v>
      </c>
    </row>
    <row r="11" spans="1:5" x14ac:dyDescent="0.2">
      <c r="A11" s="28">
        <v>4160</v>
      </c>
      <c r="C11" s="5" t="s">
        <v>21</v>
      </c>
      <c r="D11" s="12">
        <v>0</v>
      </c>
      <c r="E11" s="13">
        <v>0</v>
      </c>
    </row>
    <row r="12" spans="1:5" x14ac:dyDescent="0.2">
      <c r="A12" s="28">
        <v>4170</v>
      </c>
      <c r="C12" s="5" t="s">
        <v>22</v>
      </c>
      <c r="D12" s="12">
        <v>0</v>
      </c>
      <c r="E12" s="13">
        <v>0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1413984</v>
      </c>
      <c r="E14" s="13">
        <v>1372800</v>
      </c>
    </row>
    <row r="15" spans="1:5" x14ac:dyDescent="0.2">
      <c r="A15" s="28">
        <v>4220</v>
      </c>
      <c r="C15" s="5" t="s">
        <v>25</v>
      </c>
      <c r="D15" s="12">
        <v>0</v>
      </c>
      <c r="E15" s="13">
        <v>0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1186444.29</v>
      </c>
      <c r="E17" s="11">
        <f>SUM(E18:E33)</f>
        <v>1021119.97</v>
      </c>
    </row>
    <row r="18" spans="1:5" x14ac:dyDescent="0.2">
      <c r="A18" s="28">
        <v>5110</v>
      </c>
      <c r="C18" s="5" t="s">
        <v>27</v>
      </c>
      <c r="D18" s="12">
        <v>1098435.5</v>
      </c>
      <c r="E18" s="13">
        <v>898993.63</v>
      </c>
    </row>
    <row r="19" spans="1:5" x14ac:dyDescent="0.2">
      <c r="A19" s="28">
        <v>5120</v>
      </c>
      <c r="C19" s="5" t="s">
        <v>28</v>
      </c>
      <c r="D19" s="12">
        <v>36384.230000000003</v>
      </c>
      <c r="E19" s="13">
        <v>67576.83</v>
      </c>
    </row>
    <row r="20" spans="1:5" x14ac:dyDescent="0.2">
      <c r="A20" s="28">
        <v>5130</v>
      </c>
      <c r="C20" s="5" t="s">
        <v>29</v>
      </c>
      <c r="D20" s="12">
        <v>51624.56</v>
      </c>
      <c r="E20" s="13">
        <v>54549.51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0</v>
      </c>
      <c r="E23" s="13">
        <v>0</v>
      </c>
    </row>
    <row r="24" spans="1:5" x14ac:dyDescent="0.2">
      <c r="A24" s="28">
        <v>5240</v>
      </c>
      <c r="C24" s="5" t="s">
        <v>33</v>
      </c>
      <c r="D24" s="12">
        <v>0</v>
      </c>
      <c r="E24" s="13">
        <v>0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227539.70999999996</v>
      </c>
      <c r="E34" s="11">
        <f>E5-E17</f>
        <v>351680.03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0</v>
      </c>
      <c r="E41" s="11">
        <f>SUM(E42:E44)</f>
        <v>98162.41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0</v>
      </c>
    </row>
    <row r="43" spans="1:5" x14ac:dyDescent="0.2">
      <c r="A43" s="28" t="s">
        <v>47</v>
      </c>
      <c r="C43" s="5" t="s">
        <v>41</v>
      </c>
      <c r="D43" s="12">
        <v>0</v>
      </c>
      <c r="E43" s="13">
        <v>98162.41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0</v>
      </c>
      <c r="E45" s="11">
        <f>E37-E41</f>
        <v>-98162.41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335700.11</v>
      </c>
      <c r="E48" s="11">
        <f>SUM(E49+E52)</f>
        <v>622590.23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335700.11</v>
      </c>
      <c r="E52" s="13">
        <v>622590.23</v>
      </c>
    </row>
    <row r="53" spans="1:5" x14ac:dyDescent="0.2">
      <c r="A53" s="22"/>
      <c r="B53" s="19" t="s">
        <v>15</v>
      </c>
      <c r="C53" s="14"/>
      <c r="D53" s="10">
        <f>SUM(D54+D57)</f>
        <v>130647.38</v>
      </c>
      <c r="E53" s="11">
        <f>SUM(E54+E57)</f>
        <v>0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130647.38</v>
      </c>
      <c r="E57" s="13">
        <v>0</v>
      </c>
    </row>
    <row r="58" spans="1:5" x14ac:dyDescent="0.2">
      <c r="A58" s="27" t="s">
        <v>17</v>
      </c>
      <c r="C58" s="9"/>
      <c r="D58" s="10">
        <f>D48-D53</f>
        <v>205052.72999999998</v>
      </c>
      <c r="E58" s="11">
        <f>E48-E53</f>
        <v>622590.23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432592.43999999994</v>
      </c>
      <c r="E60" s="11">
        <f>E58+E45+E34</f>
        <v>876107.85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1000891.37</v>
      </c>
      <c r="E62" s="11">
        <v>699640.6</v>
      </c>
    </row>
    <row r="63" spans="1:5" x14ac:dyDescent="0.2">
      <c r="A63" s="27" t="s">
        <v>46</v>
      </c>
      <c r="C63" s="9"/>
      <c r="D63" s="10">
        <v>1097783.7</v>
      </c>
      <c r="E63" s="11">
        <v>1000891.37</v>
      </c>
    </row>
    <row r="64" spans="1:5" x14ac:dyDescent="0.2">
      <c r="A64" s="25"/>
      <c r="B64" s="20"/>
      <c r="C64" s="21"/>
      <c r="D64" s="21"/>
      <c r="E64" s="26"/>
    </row>
    <row r="72" spans="3:3" x14ac:dyDescent="0.2">
      <c r="C72" s="34" t="s">
        <v>52</v>
      </c>
    </row>
    <row r="75" spans="3:3" x14ac:dyDescent="0.2">
      <c r="C75" s="34" t="s">
        <v>53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</cp:lastModifiedBy>
  <cp:lastPrinted>2017-03-02T18:57:17Z</cp:lastPrinted>
  <dcterms:created xsi:type="dcterms:W3CDTF">2012-12-11T20:31:36Z</dcterms:created>
  <dcterms:modified xsi:type="dcterms:W3CDTF">2019-01-25T20:53:26Z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