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9735"/>
  </bookViews>
  <sheets>
    <sheet name="ESF" sheetId="4" r:id="rId1"/>
  </sheets>
  <definedNames>
    <definedName name="_xlnm._FilterDatabase" localSheetId="0" hidden="1">ESF!$A$2:$G$39</definedName>
  </definedNames>
  <calcPr calcId="145621"/>
  <fileRecoveryPr autoRecover="0"/>
</workbook>
</file>

<file path=xl/calcChain.xml><?xml version="1.0" encoding="utf-8"?>
<calcChain xmlns="http://schemas.openxmlformats.org/spreadsheetml/2006/main">
  <c r="G42" i="4" l="1"/>
  <c r="F42" i="4"/>
  <c r="G35" i="4"/>
  <c r="F35" i="4"/>
  <c r="G30" i="4"/>
  <c r="F30" i="4"/>
  <c r="F46" i="4" l="1"/>
  <c r="G46" i="4"/>
  <c r="G24" i="4"/>
  <c r="F24" i="4"/>
  <c r="G14" i="4"/>
  <c r="F14" i="4"/>
  <c r="C27" i="4"/>
  <c r="B27" i="4"/>
  <c r="C13" i="4"/>
  <c r="B13" i="4"/>
  <c r="F26" i="4" l="1"/>
  <c r="F48" i="4" s="1"/>
  <c r="G26" i="4"/>
  <c r="G48" i="4" s="1"/>
  <c r="B29" i="4"/>
  <c r="C29" i="4"/>
</calcChain>
</file>

<file path=xl/sharedStrings.xml><?xml version="1.0" encoding="utf-8"?>
<sst xmlns="http://schemas.openxmlformats.org/spreadsheetml/2006/main" count="62" uniqueCount="62">
  <si>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</si>
  <si>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</si>
  <si>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</si>
  <si>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</si>
  <si>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</si>
  <si>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</si>
  <si>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</si>
  <si>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</si>
  <si>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</si>
  <si>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</si>
  <si>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</si>
  <si>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</si>
  <si>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</si>
  <si>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</si>
  <si>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</si>
  <si>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</si>
  <si>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</si>
  <si>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</si>
  <si>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</si>
  <si>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</si>
  <si>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</si>
  <si>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</si>
  <si>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</si>
  <si>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</si>
  <si>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</si>
  <si>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</si>
  <si>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</si>
  <si>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</si>
  <si>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</si>
  <si>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</si>
  <si>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</si>
  <si>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</si>
  <si>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</si>
  <si>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</si>
  <si>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</si>
  <si>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</si>
  <si>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</si>
  <si>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</si>
  <si>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</si>
  <si>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</si>
  <si>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</si>
  <si>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</si>
  <si>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</si>
  <si>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</si>
  <si>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</si>
  <si>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</si>
  <si>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</si>
  <si>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</si>
  <si>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</si>
  <si>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</si>
  <si>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</si>
  <si>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</si>
  <si>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</si>
  <si>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</si>
  <si>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</si>
  <si>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</si>
  <si>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</si>
  <si>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</si>
  <si>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</si>
  <si>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DIRECTOR GENERAL</t>
  </si>
  <si>
    <t>ING. DANIEL RAYA ZAMUDIO</t>
  </si>
  <si>
    <t>INSTITUTO MUNICIPAL DE PLANEACION DE MOROLEON, GTO.
Estado de Situación Financiera
DEL 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</si>
</sst>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tabSelected="1" zoomScaleNormal="100" zoomScaleSheetLayoutView="100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25.16406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4" t="s">
        <v>61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39">
        <v>2018</v>
      </c>
      <c r="C2" s="39">
        <v>2017</v>
      </c>
      <c r="D2" s="19"/>
      <c r="E2" s="18" t="s">
        <v>1</v>
      </c>
      <c r="F2" s="39">
        <v>2018</v>
      </c>
      <c r="G2" s="40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1097783.7</v>
      </c>
      <c r="C5" s="12">
        <v>1000891.37</v>
      </c>
      <c r="D5" s="17"/>
      <c r="E5" s="11" t="s">
        <v>41</v>
      </c>
      <c r="F5" s="12">
        <v>42238.83</v>
      </c>
      <c r="G5" s="5">
        <v>55054.21</v>
      </c>
    </row>
    <row r="6" spans="1:7" x14ac:dyDescent="0.2">
      <c r="A6" s="30" t="s">
        <v>28</v>
      </c>
      <c r="B6" s="12">
        <v>117832</v>
      </c>
      <c r="C6" s="12">
        <v>0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1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1215615.7</v>
      </c>
      <c r="C13" s="10">
        <f>SUM(C5:C11)</f>
        <v>1000891.37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42" t="s">
        <v>6</v>
      </c>
      <c r="F14" s="12">
        <f>SUM(F5:F12)</f>
        <v>42238.83</v>
      </c>
      <c r="G14" s="5">
        <f>SUM(G5:G12)</f>
        <v>55054.21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307106.01</v>
      </c>
      <c r="C19" s="12">
        <v>307106.01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30562.400000000001</v>
      </c>
      <c r="C20" s="12">
        <v>30562.400000000001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-234296.05</v>
      </c>
      <c r="C21" s="12">
        <v>-207219.01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705574.64</v>
      </c>
      <c r="C22" s="12">
        <v>705574.64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42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8" t="s">
        <v>57</v>
      </c>
      <c r="F26" s="10">
        <f>SUM(F24+F14)</f>
        <v>42238.83</v>
      </c>
      <c r="G26" s="6">
        <f>SUM(G14+G24)</f>
        <v>55054.21</v>
      </c>
    </row>
    <row r="27" spans="1:7" x14ac:dyDescent="0.2">
      <c r="A27" s="37" t="s">
        <v>8</v>
      </c>
      <c r="B27" s="10">
        <f>SUM(B16:B23)+B25</f>
        <v>808947</v>
      </c>
      <c r="C27" s="10">
        <f>SUM(C16:C23)+C25</f>
        <v>836024.04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f>B13+B27</f>
        <v>2024562.7</v>
      </c>
      <c r="C29" s="10">
        <f>C13+C27</f>
        <v>1836915.4100000001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8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8" t="s">
        <v>50</v>
      </c>
      <c r="F35" s="10">
        <f>SUM(F36:F40)</f>
        <v>1982323.8699999999</v>
      </c>
      <c r="G35" s="6">
        <f>SUM(G36:G40)</f>
        <v>1781861.2000000002</v>
      </c>
    </row>
    <row r="36" spans="1:7" x14ac:dyDescent="0.2">
      <c r="A36" s="31"/>
      <c r="B36" s="15"/>
      <c r="C36" s="15"/>
      <c r="D36" s="17"/>
      <c r="E36" s="11" t="s">
        <v>52</v>
      </c>
      <c r="F36" s="12">
        <v>200462.67</v>
      </c>
      <c r="G36" s="5">
        <v>335700.11</v>
      </c>
    </row>
    <row r="37" spans="1:7" x14ac:dyDescent="0.2">
      <c r="A37" s="31"/>
      <c r="B37" s="15"/>
      <c r="C37" s="15"/>
      <c r="D37" s="17"/>
      <c r="E37" s="11" t="s">
        <v>19</v>
      </c>
      <c r="F37" s="12">
        <v>1781861.2</v>
      </c>
      <c r="G37" s="5">
        <v>1446161.09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8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42" t="s">
        <v>55</v>
      </c>
      <c r="F46" s="12">
        <f>SUM(F42+F35+F30)</f>
        <v>1982323.8699999999</v>
      </c>
      <c r="G46" s="5">
        <f>SUM(G42+G35+G30)</f>
        <v>1781861.2000000002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8" t="s">
        <v>56</v>
      </c>
      <c r="F48" s="10">
        <f>F46+F26</f>
        <v>2024562.7</v>
      </c>
      <c r="G48" s="20">
        <f>G46+G26</f>
        <v>1836915.4100000001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22.5" customHeight="1" x14ac:dyDescent="0.2">
      <c r="A50" s="47" t="s">
        <v>58</v>
      </c>
      <c r="B50" s="47"/>
      <c r="C50" s="47"/>
      <c r="D50" s="47"/>
      <c r="E50" s="47"/>
      <c r="F50" s="47"/>
      <c r="G50" s="47"/>
    </row>
    <row r="55" spans="1:7" x14ac:dyDescent="0.2">
      <c r="B55" s="43" t="s">
        <v>59</v>
      </c>
    </row>
    <row r="58" spans="1:7" ht="22.5" x14ac:dyDescent="0.2">
      <c r="B58" s="1" t="s">
        <v>60</v>
      </c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Despacho</cp:lastModifiedBy>
  <cp:lastPrinted>2018-03-04T05:00:29Z</cp:lastPrinted>
  <dcterms:created xsi:type="dcterms:W3CDTF">2012-12-11T20:26:08Z</dcterms:created>
  <dcterms:modified xsi:type="dcterms:W3CDTF">2019-02-12T19:56:46Z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