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"/>
    </mc:Choice>
  </mc:AlternateContent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</definedNames>
  <calcPr calcId="162913"/>
  <fileRecoveryPr autoRecover="0"/>
</workbook>
</file>

<file path=xl/calcChain.xml><?xml version="1.0" encoding="utf-8"?>
<calcChain xmlns="http://schemas.openxmlformats.org/spreadsheetml/2006/main">
  <c r="H46" i="4" l="1"/>
  <c r="E46" i="4"/>
  <c r="H45" i="4"/>
  <c r="G45" i="4"/>
  <c r="F45" i="4"/>
  <c r="E45" i="4"/>
  <c r="E48" i="4" s="1"/>
  <c r="H43" i="4"/>
  <c r="H40" i="4" s="1"/>
  <c r="H48" i="4" s="1"/>
  <c r="E43" i="4"/>
  <c r="H42" i="4"/>
  <c r="E42" i="4"/>
  <c r="H41" i="4"/>
  <c r="E41" i="4"/>
  <c r="E40" i="4" s="1"/>
  <c r="G40" i="4"/>
  <c r="F40" i="4"/>
  <c r="H38" i="4"/>
  <c r="E38" i="4"/>
  <c r="H37" i="4"/>
  <c r="E37" i="4"/>
  <c r="H36" i="4"/>
  <c r="E36" i="4"/>
  <c r="H35" i="4"/>
  <c r="E35" i="4"/>
  <c r="H34" i="4"/>
  <c r="E34" i="4"/>
  <c r="H33" i="4"/>
  <c r="E33" i="4"/>
  <c r="H32" i="4"/>
  <c r="E32" i="4"/>
  <c r="H31" i="4"/>
  <c r="E31" i="4"/>
  <c r="H30" i="4"/>
  <c r="E30" i="4"/>
  <c r="H29" i="4"/>
  <c r="E29" i="4"/>
  <c r="H28" i="4"/>
  <c r="E28" i="4"/>
  <c r="E26" i="4" s="1"/>
  <c r="H27" i="4"/>
  <c r="H26" i="4" s="1"/>
  <c r="E27" i="4"/>
  <c r="G26" i="4"/>
  <c r="F26" i="4"/>
  <c r="G48" i="4"/>
  <c r="F48" i="4"/>
  <c r="D45" i="4"/>
  <c r="C45" i="4"/>
  <c r="D40" i="4"/>
  <c r="C40" i="4"/>
  <c r="D26" i="4"/>
  <c r="C26" i="4"/>
  <c r="D21" i="4"/>
  <c r="C21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C48" i="4" l="1"/>
  <c r="D48" i="4"/>
</calcChain>
</file>

<file path=xl/sharedStrings.xml><?xml version="1.0" encoding="utf-8"?>
<sst xmlns="http://schemas.openxmlformats.org/spreadsheetml/2006/main" count="69" uniqueCount="36">
  <si>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</si>
  <si>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</si>
  <si>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</si>
  <si>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</si>
  <si>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</si>
  <si>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</si>
  <si>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</si>
  <si>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</si>
  <si>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</si>
  <si>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</si>
  <si>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</si>
  <si>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</si>
  <si>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</si>
  <si>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</si>
  <si>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</si>
  <si>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</si>
  <si>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</si>
  <si>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</si>
  <si>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</si>
  <si>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</si>
  <si>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</si>
  <si>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</si>
  <si>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</si>
  <si>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</si>
  <si>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</si>
  <si>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</si>
  <si>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</si>
  <si>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</si>
  <si>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</si>
  <si>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</si>
  <si>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</si>
  <si>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</si>
  <si>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</si>
  <si>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</si>
  <si>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</si>
  <si>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MOROLEON, GTO.
ESTADO ANALÍTICO DE INGRESOS
DEL 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</si>
</sst>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3" fillId="0" borderId="1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3" fillId="0" borderId="2" xfId="8" applyFont="1" applyFill="1" applyBorder="1" applyAlignment="1" applyProtection="1">
      <alignment horizontal="justify" vertical="top" wrapText="1"/>
      <protection locked="0"/>
    </xf>
    <xf numFmtId="0" fontId="3" fillId="0" borderId="3" xfId="8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8" fillId="0" borderId="0" xfId="9" applyFont="1" applyBorder="1" applyAlignment="1" applyProtection="1">
      <alignment horizontal="center" vertical="center" wrapText="1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workbookViewId="0">
      <selection activeCell="E26" sqref="E26:H46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1" t="s">
        <v>35</v>
      </c>
      <c r="B1" s="52"/>
      <c r="C1" s="52"/>
      <c r="D1" s="52"/>
      <c r="E1" s="52"/>
      <c r="F1" s="52"/>
      <c r="G1" s="52"/>
      <c r="H1" s="53"/>
    </row>
    <row r="2" spans="1:8" s="3" customFormat="1" x14ac:dyDescent="0.2">
      <c r="A2" s="54" t="s">
        <v>22</v>
      </c>
      <c r="B2" s="55"/>
      <c r="C2" s="52" t="s">
        <v>30</v>
      </c>
      <c r="D2" s="52"/>
      <c r="E2" s="52"/>
      <c r="F2" s="52"/>
      <c r="G2" s="52"/>
      <c r="H2" s="60" t="s">
        <v>27</v>
      </c>
    </row>
    <row r="3" spans="1:8" s="1" customFormat="1" ht="24.95" customHeight="1" x14ac:dyDescent="0.2">
      <c r="A3" s="56"/>
      <c r="B3" s="57"/>
      <c r="C3" s="5" t="s">
        <v>23</v>
      </c>
      <c r="D3" s="6" t="s">
        <v>28</v>
      </c>
      <c r="E3" s="6" t="s">
        <v>24</v>
      </c>
      <c r="F3" s="6" t="s">
        <v>25</v>
      </c>
      <c r="G3" s="7" t="s">
        <v>26</v>
      </c>
      <c r="H3" s="61"/>
    </row>
    <row r="4" spans="1:8" s="1" customFormat="1" x14ac:dyDescent="0.2">
      <c r="A4" s="58"/>
      <c r="B4" s="59"/>
      <c r="C4" s="8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</row>
    <row r="5" spans="1:8" x14ac:dyDescent="0.2">
      <c r="A5" s="2" t="s">
        <v>0</v>
      </c>
      <c r="B5" s="43"/>
      <c r="C5" s="28">
        <v>0</v>
      </c>
      <c r="D5" s="28">
        <v>0</v>
      </c>
      <c r="E5" s="28">
        <f>C5+D5</f>
        <v>0</v>
      </c>
      <c r="F5" s="28">
        <v>0</v>
      </c>
      <c r="G5" s="28">
        <v>0</v>
      </c>
      <c r="H5" s="28">
        <f>G5-C5</f>
        <v>0</v>
      </c>
    </row>
    <row r="6" spans="1:8" x14ac:dyDescent="0.2">
      <c r="A6" s="2" t="s">
        <v>1</v>
      </c>
      <c r="B6" s="44"/>
      <c r="C6" s="29">
        <v>0</v>
      </c>
      <c r="D6" s="29">
        <v>0</v>
      </c>
      <c r="E6" s="29">
        <f t="shared" ref="E6:E15" si="0">C6+D6</f>
        <v>0</v>
      </c>
      <c r="F6" s="29">
        <v>0</v>
      </c>
      <c r="G6" s="29">
        <v>0</v>
      </c>
      <c r="H6" s="29">
        <f t="shared" ref="H6:H15" si="1">G6-C6</f>
        <v>0</v>
      </c>
    </row>
    <row r="7" spans="1:8" x14ac:dyDescent="0.2">
      <c r="A7" s="2" t="s">
        <v>2</v>
      </c>
      <c r="B7" s="44"/>
      <c r="C7" s="29">
        <v>0</v>
      </c>
      <c r="D7" s="29">
        <v>0</v>
      </c>
      <c r="E7" s="29">
        <f t="shared" si="0"/>
        <v>0</v>
      </c>
      <c r="F7" s="29">
        <v>0</v>
      </c>
      <c r="G7" s="29">
        <v>0</v>
      </c>
      <c r="H7" s="29">
        <f t="shared" si="1"/>
        <v>0</v>
      </c>
    </row>
    <row r="8" spans="1:8" x14ac:dyDescent="0.2">
      <c r="A8" s="2" t="s">
        <v>3</v>
      </c>
      <c r="B8" s="44"/>
      <c r="C8" s="29">
        <v>0</v>
      </c>
      <c r="D8" s="29">
        <v>0</v>
      </c>
      <c r="E8" s="29">
        <f t="shared" si="0"/>
        <v>0</v>
      </c>
      <c r="F8" s="29">
        <v>0</v>
      </c>
      <c r="G8" s="29">
        <v>0</v>
      </c>
      <c r="H8" s="29">
        <f t="shared" si="1"/>
        <v>0</v>
      </c>
    </row>
    <row r="9" spans="1:8" x14ac:dyDescent="0.2">
      <c r="A9" s="2" t="s">
        <v>4</v>
      </c>
      <c r="B9" s="44"/>
      <c r="C9" s="29">
        <v>0</v>
      </c>
      <c r="D9" s="29">
        <v>0</v>
      </c>
      <c r="E9" s="29">
        <f t="shared" si="0"/>
        <v>0</v>
      </c>
      <c r="F9" s="29">
        <v>0</v>
      </c>
      <c r="G9" s="29">
        <v>0</v>
      </c>
      <c r="H9" s="29">
        <f t="shared" si="1"/>
        <v>0</v>
      </c>
    </row>
    <row r="10" spans="1:8" x14ac:dyDescent="0.2">
      <c r="A10" s="4">
        <v>51</v>
      </c>
      <c r="B10" s="45" t="s">
        <v>5</v>
      </c>
      <c r="C10" s="29">
        <v>0</v>
      </c>
      <c r="D10" s="29">
        <v>0</v>
      </c>
      <c r="E10" s="29">
        <f t="shared" si="0"/>
        <v>0</v>
      </c>
      <c r="F10" s="29">
        <v>0</v>
      </c>
      <c r="G10" s="29">
        <v>0</v>
      </c>
      <c r="H10" s="29">
        <f t="shared" si="1"/>
        <v>0</v>
      </c>
    </row>
    <row r="11" spans="1:8" x14ac:dyDescent="0.2">
      <c r="A11" s="4">
        <v>52</v>
      </c>
      <c r="B11" s="45" t="s">
        <v>6</v>
      </c>
      <c r="C11" s="29">
        <v>0</v>
      </c>
      <c r="D11" s="29">
        <v>0</v>
      </c>
      <c r="E11" s="29">
        <f t="shared" si="0"/>
        <v>0</v>
      </c>
      <c r="F11" s="29">
        <v>0</v>
      </c>
      <c r="G11" s="29">
        <v>0</v>
      </c>
      <c r="H11" s="29">
        <f t="shared" si="1"/>
        <v>0</v>
      </c>
    </row>
    <row r="12" spans="1:8" x14ac:dyDescent="0.2">
      <c r="A12" s="2" t="s">
        <v>7</v>
      </c>
      <c r="B12" s="44"/>
      <c r="C12" s="29">
        <v>0</v>
      </c>
      <c r="D12" s="29">
        <v>0</v>
      </c>
      <c r="E12" s="29">
        <f t="shared" si="0"/>
        <v>0</v>
      </c>
      <c r="F12" s="29">
        <v>0</v>
      </c>
      <c r="G12" s="29">
        <v>0</v>
      </c>
      <c r="H12" s="29">
        <f t="shared" si="1"/>
        <v>0</v>
      </c>
    </row>
    <row r="13" spans="1:8" x14ac:dyDescent="0.2">
      <c r="A13" s="4">
        <v>61</v>
      </c>
      <c r="B13" s="45" t="s">
        <v>5</v>
      </c>
      <c r="C13" s="29">
        <v>0</v>
      </c>
      <c r="D13" s="29">
        <v>0</v>
      </c>
      <c r="E13" s="29">
        <f t="shared" si="0"/>
        <v>0</v>
      </c>
      <c r="F13" s="29">
        <v>0</v>
      </c>
      <c r="G13" s="29">
        <v>0</v>
      </c>
      <c r="H13" s="29">
        <f t="shared" si="1"/>
        <v>0</v>
      </c>
    </row>
    <row r="14" spans="1:8" x14ac:dyDescent="0.2">
      <c r="A14" s="4">
        <v>62</v>
      </c>
      <c r="B14" s="45" t="s">
        <v>6</v>
      </c>
      <c r="C14" s="29">
        <v>0</v>
      </c>
      <c r="D14" s="29">
        <v>0</v>
      </c>
      <c r="E14" s="29">
        <f t="shared" si="0"/>
        <v>0</v>
      </c>
      <c r="F14" s="29">
        <v>0</v>
      </c>
      <c r="G14" s="29">
        <v>0</v>
      </c>
      <c r="H14" s="29">
        <f t="shared" si="1"/>
        <v>0</v>
      </c>
    </row>
    <row r="15" spans="1:8" ht="33.75" x14ac:dyDescent="0.2">
      <c r="A15" s="41"/>
      <c r="B15" s="46" t="s">
        <v>32</v>
      </c>
      <c r="C15" s="29">
        <v>0</v>
      </c>
      <c r="D15" s="29">
        <v>0</v>
      </c>
      <c r="E15" s="29">
        <f t="shared" si="0"/>
        <v>0</v>
      </c>
      <c r="F15" s="29">
        <v>0</v>
      </c>
      <c r="G15" s="29">
        <v>0</v>
      </c>
      <c r="H15" s="29">
        <f t="shared" si="1"/>
        <v>0</v>
      </c>
    </row>
    <row r="16" spans="1:8" x14ac:dyDescent="0.2">
      <c r="A16" s="2" t="s">
        <v>8</v>
      </c>
      <c r="B16" s="44"/>
      <c r="C16" s="29">
        <v>11999.37</v>
      </c>
      <c r="D16" s="29">
        <v>0</v>
      </c>
      <c r="E16" s="29">
        <v>11999.37</v>
      </c>
      <c r="F16" s="29">
        <v>0</v>
      </c>
      <c r="G16" s="29">
        <v>0</v>
      </c>
      <c r="H16" s="29">
        <v>-11999.37</v>
      </c>
    </row>
    <row r="17" spans="1:8" x14ac:dyDescent="0.2">
      <c r="A17" s="2" t="s">
        <v>9</v>
      </c>
      <c r="B17" s="44"/>
      <c r="C17" s="29">
        <v>1441440</v>
      </c>
      <c r="D17" s="29">
        <v>-27456</v>
      </c>
      <c r="E17" s="29">
        <v>1413984</v>
      </c>
      <c r="F17" s="29">
        <v>1060488</v>
      </c>
      <c r="G17" s="29">
        <v>1060488</v>
      </c>
      <c r="H17" s="29">
        <v>-380952</v>
      </c>
    </row>
    <row r="18" spans="1:8" x14ac:dyDescent="0.2">
      <c r="A18" s="2" t="s">
        <v>11</v>
      </c>
      <c r="B18" s="44"/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x14ac:dyDescent="0.2">
      <c r="A19" s="2" t="s">
        <v>10</v>
      </c>
      <c r="B19" s="44"/>
      <c r="C19" s="29">
        <v>0</v>
      </c>
      <c r="D19" s="29">
        <v>946927.69</v>
      </c>
      <c r="E19" s="29">
        <v>946927.69</v>
      </c>
      <c r="F19" s="29">
        <v>0</v>
      </c>
      <c r="G19" s="29">
        <v>0</v>
      </c>
      <c r="H19" s="29">
        <v>0</v>
      </c>
    </row>
    <row r="20" spans="1:8" x14ac:dyDescent="0.2">
      <c r="B20" s="47"/>
      <c r="C20" s="18"/>
      <c r="D20" s="18"/>
      <c r="E20" s="18">
        <v>0</v>
      </c>
      <c r="F20" s="18"/>
      <c r="G20" s="18"/>
      <c r="H20" s="18"/>
    </row>
    <row r="21" spans="1:8" x14ac:dyDescent="0.2">
      <c r="A21" s="10"/>
      <c r="B21" s="11" t="s">
        <v>21</v>
      </c>
      <c r="C21" s="30">
        <f t="shared" ref="C21:D21" si="2">SUM(C5:C9)+C12+SUM(C16:C19)</f>
        <v>1453439.37</v>
      </c>
      <c r="D21" s="30">
        <f t="shared" si="2"/>
        <v>919471.69</v>
      </c>
      <c r="E21" s="30">
        <v>2372911.06</v>
      </c>
      <c r="F21" s="30">
        <v>1060488</v>
      </c>
      <c r="G21" s="30">
        <v>1060488</v>
      </c>
      <c r="H21" s="48">
        <v>-392951.37</v>
      </c>
    </row>
    <row r="22" spans="1:8" x14ac:dyDescent="0.2">
      <c r="A22" s="13"/>
      <c r="B22" s="14"/>
      <c r="C22" s="15"/>
      <c r="D22" s="15"/>
      <c r="E22" s="16"/>
      <c r="F22" s="12" t="s">
        <v>29</v>
      </c>
      <c r="G22" s="17"/>
      <c r="H22" s="18">
        <v>0</v>
      </c>
    </row>
    <row r="23" spans="1:8" x14ac:dyDescent="0.2">
      <c r="A23" s="62" t="s">
        <v>31</v>
      </c>
      <c r="B23" s="63"/>
      <c r="C23" s="52" t="s">
        <v>30</v>
      </c>
      <c r="D23" s="52"/>
      <c r="E23" s="52"/>
      <c r="F23" s="52"/>
      <c r="G23" s="52"/>
      <c r="H23" s="60" t="s">
        <v>27</v>
      </c>
    </row>
    <row r="24" spans="1:8" ht="22.5" x14ac:dyDescent="0.2">
      <c r="A24" s="64"/>
      <c r="B24" s="65"/>
      <c r="C24" s="5" t="s">
        <v>23</v>
      </c>
      <c r="D24" s="6" t="s">
        <v>28</v>
      </c>
      <c r="E24" s="6" t="s">
        <v>24</v>
      </c>
      <c r="F24" s="6" t="s">
        <v>25</v>
      </c>
      <c r="G24" s="7" t="s">
        <v>26</v>
      </c>
      <c r="H24" s="61"/>
    </row>
    <row r="25" spans="1:8" x14ac:dyDescent="0.2">
      <c r="A25" s="66"/>
      <c r="B25" s="67"/>
      <c r="C25" s="8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9" t="s">
        <v>20</v>
      </c>
    </row>
    <row r="26" spans="1:8" x14ac:dyDescent="0.2">
      <c r="A26" s="25" t="s">
        <v>12</v>
      </c>
      <c r="B26" s="20"/>
      <c r="C26" s="31">
        <f t="shared" ref="C26:H26" si="3">SUM(C27+C28+C29+C30+C33+C37+C38)</f>
        <v>1441440</v>
      </c>
      <c r="D26" s="31">
        <f t="shared" si="3"/>
        <v>-27456</v>
      </c>
      <c r="E26" s="31">
        <f t="shared" si="3"/>
        <v>1413984</v>
      </c>
      <c r="F26" s="31">
        <f t="shared" si="3"/>
        <v>1060488</v>
      </c>
      <c r="G26" s="31">
        <f t="shared" si="3"/>
        <v>1060488</v>
      </c>
      <c r="H26" s="31">
        <f t="shared" si="3"/>
        <v>-380952</v>
      </c>
    </row>
    <row r="27" spans="1:8" x14ac:dyDescent="0.2">
      <c r="A27" s="21"/>
      <c r="B27" s="22" t="s">
        <v>0</v>
      </c>
      <c r="C27" s="32">
        <v>0</v>
      </c>
      <c r="D27" s="32">
        <v>0</v>
      </c>
      <c r="E27" s="32">
        <f>C27+D27</f>
        <v>0</v>
      </c>
      <c r="F27" s="32">
        <v>0</v>
      </c>
      <c r="G27" s="32">
        <v>0</v>
      </c>
      <c r="H27" s="32">
        <f>G27-C27</f>
        <v>0</v>
      </c>
    </row>
    <row r="28" spans="1:8" x14ac:dyDescent="0.2">
      <c r="A28" s="21"/>
      <c r="B28" s="22" t="s">
        <v>2</v>
      </c>
      <c r="C28" s="32">
        <v>0</v>
      </c>
      <c r="D28" s="32">
        <v>0</v>
      </c>
      <c r="E28" s="32">
        <f t="shared" ref="E28:E36" si="4">C28+D28</f>
        <v>0</v>
      </c>
      <c r="F28" s="32">
        <v>0</v>
      </c>
      <c r="G28" s="32">
        <v>0</v>
      </c>
      <c r="H28" s="32">
        <f t="shared" ref="H28:H38" si="5">G28-C28</f>
        <v>0</v>
      </c>
    </row>
    <row r="29" spans="1:8" x14ac:dyDescent="0.2">
      <c r="A29" s="21"/>
      <c r="B29" s="22" t="s">
        <v>3</v>
      </c>
      <c r="C29" s="32">
        <v>0</v>
      </c>
      <c r="D29" s="32">
        <v>0</v>
      </c>
      <c r="E29" s="32">
        <f t="shared" si="4"/>
        <v>0</v>
      </c>
      <c r="F29" s="32">
        <v>0</v>
      </c>
      <c r="G29" s="32">
        <v>0</v>
      </c>
      <c r="H29" s="32">
        <f t="shared" si="5"/>
        <v>0</v>
      </c>
    </row>
    <row r="30" spans="1:8" x14ac:dyDescent="0.2">
      <c r="A30" s="21"/>
      <c r="B30" s="22" t="s">
        <v>4</v>
      </c>
      <c r="C30" s="32">
        <v>0</v>
      </c>
      <c r="D30" s="32">
        <v>0</v>
      </c>
      <c r="E30" s="32">
        <f t="shared" si="4"/>
        <v>0</v>
      </c>
      <c r="F30" s="32">
        <v>0</v>
      </c>
      <c r="G30" s="32">
        <v>0</v>
      </c>
      <c r="H30" s="32">
        <f t="shared" si="5"/>
        <v>0</v>
      </c>
    </row>
    <row r="31" spans="1:8" x14ac:dyDescent="0.2">
      <c r="A31" s="21"/>
      <c r="B31" s="23" t="s">
        <v>5</v>
      </c>
      <c r="C31" s="32">
        <v>0</v>
      </c>
      <c r="D31" s="32">
        <v>0</v>
      </c>
      <c r="E31" s="32">
        <f t="shared" si="4"/>
        <v>0</v>
      </c>
      <c r="F31" s="32">
        <v>0</v>
      </c>
      <c r="G31" s="32">
        <v>0</v>
      </c>
      <c r="H31" s="32">
        <f t="shared" si="5"/>
        <v>0</v>
      </c>
    </row>
    <row r="32" spans="1:8" x14ac:dyDescent="0.2">
      <c r="A32" s="21"/>
      <c r="B32" s="23" t="s">
        <v>6</v>
      </c>
      <c r="C32" s="32">
        <v>0</v>
      </c>
      <c r="D32" s="32">
        <v>0</v>
      </c>
      <c r="E32" s="32">
        <f t="shared" si="4"/>
        <v>0</v>
      </c>
      <c r="F32" s="32">
        <v>0</v>
      </c>
      <c r="G32" s="32">
        <v>0</v>
      </c>
      <c r="H32" s="32">
        <f t="shared" si="5"/>
        <v>0</v>
      </c>
    </row>
    <row r="33" spans="1:8" x14ac:dyDescent="0.2">
      <c r="A33" s="21"/>
      <c r="B33" s="22" t="s">
        <v>7</v>
      </c>
      <c r="C33" s="32">
        <v>0</v>
      </c>
      <c r="D33" s="32">
        <v>0</v>
      </c>
      <c r="E33" s="32">
        <f t="shared" si="4"/>
        <v>0</v>
      </c>
      <c r="F33" s="32">
        <v>0</v>
      </c>
      <c r="G33" s="32">
        <v>0</v>
      </c>
      <c r="H33" s="32">
        <f t="shared" si="5"/>
        <v>0</v>
      </c>
    </row>
    <row r="34" spans="1:8" x14ac:dyDescent="0.2">
      <c r="A34" s="21"/>
      <c r="B34" s="23" t="s">
        <v>5</v>
      </c>
      <c r="C34" s="32">
        <v>0</v>
      </c>
      <c r="D34" s="32">
        <v>0</v>
      </c>
      <c r="E34" s="32">
        <f t="shared" si="4"/>
        <v>0</v>
      </c>
      <c r="F34" s="32">
        <v>0</v>
      </c>
      <c r="G34" s="32">
        <v>0</v>
      </c>
      <c r="H34" s="32">
        <f t="shared" si="5"/>
        <v>0</v>
      </c>
    </row>
    <row r="35" spans="1:8" x14ac:dyDescent="0.2">
      <c r="A35" s="21"/>
      <c r="B35" s="23" t="s">
        <v>6</v>
      </c>
      <c r="C35" s="32">
        <v>0</v>
      </c>
      <c r="D35" s="32">
        <v>0</v>
      </c>
      <c r="E35" s="32">
        <f t="shared" si="4"/>
        <v>0</v>
      </c>
      <c r="F35" s="32">
        <v>0</v>
      </c>
      <c r="G35" s="32">
        <v>0</v>
      </c>
      <c r="H35" s="32">
        <f t="shared" si="5"/>
        <v>0</v>
      </c>
    </row>
    <row r="36" spans="1:8" ht="33.75" x14ac:dyDescent="0.2">
      <c r="A36" s="21"/>
      <c r="B36" s="42" t="s">
        <v>32</v>
      </c>
      <c r="C36" s="32">
        <v>0</v>
      </c>
      <c r="D36" s="32">
        <v>0</v>
      </c>
      <c r="E36" s="32">
        <f t="shared" si="4"/>
        <v>0</v>
      </c>
      <c r="F36" s="32">
        <v>0</v>
      </c>
      <c r="G36" s="32">
        <v>0</v>
      </c>
      <c r="H36" s="32">
        <f t="shared" si="5"/>
        <v>0</v>
      </c>
    </row>
    <row r="37" spans="1:8" x14ac:dyDescent="0.2">
      <c r="A37" s="21"/>
      <c r="B37" s="22" t="s">
        <v>9</v>
      </c>
      <c r="C37" s="32">
        <v>1441440</v>
      </c>
      <c r="D37" s="32">
        <v>-27456</v>
      </c>
      <c r="E37" s="32">
        <f>C37+D37</f>
        <v>1413984</v>
      </c>
      <c r="F37" s="32">
        <v>1060488</v>
      </c>
      <c r="G37" s="32">
        <v>1060488</v>
      </c>
      <c r="H37" s="32">
        <f t="shared" si="5"/>
        <v>-380952</v>
      </c>
    </row>
    <row r="38" spans="1:8" x14ac:dyDescent="0.2">
      <c r="A38" s="21"/>
      <c r="B38" s="22" t="s">
        <v>11</v>
      </c>
      <c r="C38" s="32">
        <v>0</v>
      </c>
      <c r="D38" s="32">
        <v>0</v>
      </c>
      <c r="E38" s="32">
        <f>C38+D38</f>
        <v>0</v>
      </c>
      <c r="F38" s="32">
        <v>0</v>
      </c>
      <c r="G38" s="32">
        <v>0</v>
      </c>
      <c r="H38" s="32">
        <f t="shared" si="5"/>
        <v>0</v>
      </c>
    </row>
    <row r="39" spans="1:8" x14ac:dyDescent="0.2">
      <c r="A39" s="40"/>
      <c r="B39" s="22"/>
      <c r="C39" s="32"/>
      <c r="D39" s="32"/>
      <c r="E39" s="32"/>
      <c r="F39" s="32"/>
      <c r="G39" s="32"/>
      <c r="H39" s="32"/>
    </row>
    <row r="40" spans="1:8" x14ac:dyDescent="0.2">
      <c r="A40" s="25" t="s">
        <v>13</v>
      </c>
      <c r="B40" s="20"/>
      <c r="C40" s="33">
        <f t="shared" ref="C40:H40" si="6">SUM(C41:C43)</f>
        <v>11999.37</v>
      </c>
      <c r="D40" s="33">
        <f t="shared" si="6"/>
        <v>0</v>
      </c>
      <c r="E40" s="33">
        <f t="shared" si="6"/>
        <v>11999.37</v>
      </c>
      <c r="F40" s="33">
        <f t="shared" si="6"/>
        <v>0</v>
      </c>
      <c r="G40" s="33">
        <f t="shared" si="6"/>
        <v>0</v>
      </c>
      <c r="H40" s="33">
        <f t="shared" si="6"/>
        <v>-11999.37</v>
      </c>
    </row>
    <row r="41" spans="1:8" x14ac:dyDescent="0.2">
      <c r="A41" s="21"/>
      <c r="B41" s="22" t="s">
        <v>1</v>
      </c>
      <c r="C41" s="32">
        <v>0</v>
      </c>
      <c r="D41" s="32">
        <v>0</v>
      </c>
      <c r="E41" s="32">
        <f>C41+D41</f>
        <v>0</v>
      </c>
      <c r="F41" s="32">
        <v>0</v>
      </c>
      <c r="G41" s="32">
        <v>0</v>
      </c>
      <c r="H41" s="32">
        <f>G41-C41</f>
        <v>0</v>
      </c>
    </row>
    <row r="42" spans="1:8" x14ac:dyDescent="0.2">
      <c r="A42" s="21"/>
      <c r="B42" s="22" t="s">
        <v>8</v>
      </c>
      <c r="C42" s="32">
        <v>11999.37</v>
      </c>
      <c r="D42" s="32">
        <v>0</v>
      </c>
      <c r="E42" s="32">
        <f>C42+D42</f>
        <v>11999.37</v>
      </c>
      <c r="F42" s="32">
        <v>0</v>
      </c>
      <c r="G42" s="32">
        <v>0</v>
      </c>
      <c r="H42" s="32">
        <f t="shared" ref="H42:H43" si="7">G42-C42</f>
        <v>-11999.37</v>
      </c>
    </row>
    <row r="43" spans="1:8" x14ac:dyDescent="0.2">
      <c r="A43" s="21"/>
      <c r="B43" s="22" t="s">
        <v>11</v>
      </c>
      <c r="C43" s="32">
        <v>0</v>
      </c>
      <c r="D43" s="32">
        <v>0</v>
      </c>
      <c r="E43" s="32">
        <f>C43+D43</f>
        <v>0</v>
      </c>
      <c r="F43" s="32">
        <v>0</v>
      </c>
      <c r="G43" s="32">
        <v>0</v>
      </c>
      <c r="H43" s="32">
        <f t="shared" si="7"/>
        <v>0</v>
      </c>
    </row>
    <row r="44" spans="1:8" x14ac:dyDescent="0.2">
      <c r="A44" s="40"/>
      <c r="B44" s="22"/>
      <c r="C44" s="32"/>
      <c r="D44" s="32"/>
      <c r="E44" s="32"/>
      <c r="F44" s="32"/>
      <c r="G44" s="32"/>
      <c r="H44" s="32"/>
    </row>
    <row r="45" spans="1:8" x14ac:dyDescent="0.2">
      <c r="A45" s="24" t="s">
        <v>14</v>
      </c>
      <c r="B45" s="24"/>
      <c r="C45" s="33">
        <f t="shared" ref="C45:H45" si="8">SUM(C46)</f>
        <v>0</v>
      </c>
      <c r="D45" s="33">
        <f t="shared" si="8"/>
        <v>946927.69</v>
      </c>
      <c r="E45" s="33">
        <f t="shared" si="8"/>
        <v>946927.69</v>
      </c>
      <c r="F45" s="33">
        <f t="shared" si="8"/>
        <v>0</v>
      </c>
      <c r="G45" s="33">
        <f t="shared" si="8"/>
        <v>0</v>
      </c>
      <c r="H45" s="33">
        <f t="shared" si="8"/>
        <v>0</v>
      </c>
    </row>
    <row r="46" spans="1:8" x14ac:dyDescent="0.2">
      <c r="A46" s="19"/>
      <c r="B46" s="22" t="s">
        <v>10</v>
      </c>
      <c r="C46" s="32">
        <v>0</v>
      </c>
      <c r="D46" s="32">
        <v>946927.69</v>
      </c>
      <c r="E46" s="33">
        <f>C46+D46</f>
        <v>946927.69</v>
      </c>
      <c r="F46" s="32">
        <v>0</v>
      </c>
      <c r="G46" s="32">
        <v>0</v>
      </c>
      <c r="H46" s="33">
        <f>G46-C46</f>
        <v>0</v>
      </c>
    </row>
    <row r="47" spans="1:8" x14ac:dyDescent="0.2">
      <c r="A47" s="19"/>
      <c r="B47" s="22"/>
      <c r="C47" s="33"/>
      <c r="D47" s="33"/>
      <c r="E47" s="33"/>
      <c r="F47" s="33"/>
      <c r="G47" s="33"/>
      <c r="H47" s="33"/>
    </row>
    <row r="48" spans="1:8" x14ac:dyDescent="0.2">
      <c r="A48" s="26"/>
      <c r="B48" s="27" t="s">
        <v>21</v>
      </c>
      <c r="C48" s="30">
        <f t="shared" ref="C48:H48" si="9">SUM(C45+C40+C26)</f>
        <v>1453439.37</v>
      </c>
      <c r="D48" s="30">
        <f t="shared" si="9"/>
        <v>919471.69</v>
      </c>
      <c r="E48" s="30">
        <f t="shared" si="9"/>
        <v>2372911.06</v>
      </c>
      <c r="F48" s="30">
        <f t="shared" si="9"/>
        <v>1060488</v>
      </c>
      <c r="G48" s="30">
        <f t="shared" si="9"/>
        <v>1060488</v>
      </c>
      <c r="H48" s="48">
        <f t="shared" si="9"/>
        <v>-392951.37</v>
      </c>
    </row>
    <row r="49" spans="1:8" x14ac:dyDescent="0.2">
      <c r="A49" s="35"/>
      <c r="B49" s="36"/>
      <c r="C49" s="37"/>
      <c r="D49" s="37"/>
      <c r="E49" s="37"/>
      <c r="F49" s="38" t="s">
        <v>29</v>
      </c>
      <c r="G49" s="39"/>
      <c r="H49" s="34">
        <v>0</v>
      </c>
    </row>
    <row r="53" spans="1:8" x14ac:dyDescent="0.2">
      <c r="B53" s="49" t="s">
        <v>33</v>
      </c>
      <c r="C53" s="49"/>
      <c r="D53" s="49"/>
      <c r="E53" s="49"/>
      <c r="F53" s="49"/>
      <c r="G53" s="49"/>
      <c r="H53" s="49"/>
    </row>
    <row r="55" spans="1:8" ht="24.95" customHeight="1" x14ac:dyDescent="0.2">
      <c r="B55" s="50" t="s">
        <v>34</v>
      </c>
      <c r="C55" s="50"/>
      <c r="D55" s="50"/>
      <c r="E55" s="50"/>
      <c r="F55" s="50"/>
      <c r="G55" s="50"/>
      <c r="H55" s="50"/>
    </row>
  </sheetData>
  <sheetProtection formatCells="0" formatColumns="0" formatRows="0" insertRows="0" autoFilter="0"/>
  <mergeCells count="9">
    <mergeCell ref="B53:H53"/>
    <mergeCell ref="B55:H55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 MOROLEON</cp:lastModifiedBy>
  <cp:lastPrinted>2018-04-24T01:59:57Z</cp:lastPrinted>
  <dcterms:created xsi:type="dcterms:W3CDTF">2012-12-11T20:48:19Z</dcterms:created>
  <dcterms:modified xsi:type="dcterms:W3CDTF">2018-11-09T17:43:12Z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