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3er trimestre\"/>
    </mc:Choice>
  </mc:AlternateContent>
  <bookViews>
    <workbookView xWindow="120" yWindow="45" windowWidth="15600" windowHeight="825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G69" i="6" l="1"/>
  <c r="G65" i="6"/>
  <c r="G57" i="6"/>
  <c r="G53" i="6"/>
  <c r="G43" i="6"/>
  <c r="G33" i="6"/>
  <c r="G23" i="6"/>
  <c r="G13" i="6"/>
  <c r="G5" i="6"/>
  <c r="F69" i="6"/>
  <c r="F65" i="6"/>
  <c r="F57" i="6"/>
  <c r="F53" i="6"/>
  <c r="H53" i="6" s="1"/>
  <c r="F43" i="6"/>
  <c r="H43" i="6" s="1"/>
  <c r="F33" i="6"/>
  <c r="F23" i="6"/>
  <c r="F13" i="6"/>
  <c r="F5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2" i="6"/>
  <c r="H51" i="6"/>
  <c r="H50" i="6"/>
  <c r="H49" i="6"/>
  <c r="H48" i="6"/>
  <c r="H47" i="6"/>
  <c r="H46" i="6"/>
  <c r="H45" i="6"/>
  <c r="H44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8" i="8"/>
  <c r="H6" i="8"/>
  <c r="H16" i="4"/>
  <c r="E7" i="4"/>
  <c r="E16" i="4" s="1"/>
  <c r="E14" i="8"/>
  <c r="H14" i="8" s="1"/>
  <c r="E12" i="8"/>
  <c r="H12" i="8" s="1"/>
  <c r="E10" i="8"/>
  <c r="H10" i="8" s="1"/>
  <c r="G16" i="4"/>
  <c r="F16" i="4"/>
  <c r="D16" i="4"/>
  <c r="C16" i="4"/>
  <c r="G77" i="6" l="1"/>
  <c r="H52" i="4"/>
  <c r="G52" i="4"/>
  <c r="F52" i="4"/>
  <c r="E52" i="4"/>
  <c r="D52" i="4"/>
  <c r="C52" i="4"/>
  <c r="H16" i="8"/>
  <c r="G16" i="8"/>
  <c r="F16" i="8"/>
  <c r="E16" i="8"/>
  <c r="D16" i="8"/>
  <c r="C16" i="8"/>
</calcChain>
</file>

<file path=xl/sharedStrings.xml><?xml version="1.0" encoding="utf-8"?>
<sst xmlns="http://schemas.openxmlformats.org/spreadsheetml/2006/main" count="207" uniqueCount="144">
  <si>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</si>
  <si>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</si>
  <si>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</si>
  <si>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</si>
  <si>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</si>
  <si>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</si>
  <si>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</si>
  <si>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</si>
  <si>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</si>
  <si>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</si>
  <si>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</si>
  <si>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</si>
  <si>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</si>
  <si>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</si>
  <si>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</si>
  <si>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</si>
  <si>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</si>
  <si>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</si>
  <si>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</si>
  <si>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</si>
  <si>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</si>
  <si>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</si>
  <si>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</si>
  <si>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</si>
  <si>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</si>
  <si>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</si>
  <si>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</si>
  <si>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</si>
  <si>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</si>
  <si>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</si>
  <si>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</si>
  <si>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</si>
  <si>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</si>
  <si>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</si>
  <si>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</si>
  <si>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</si>
  <si>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</si>
  <si>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</si>
  <si>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</si>
  <si>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</si>
  <si>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</si>
  <si>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</si>
  <si>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</si>
  <si>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</si>
  <si>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</si>
  <si>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</si>
  <si>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</si>
  <si>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</si>
  <si>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</si>
  <si>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</si>
  <si>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</si>
  <si>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</si>
  <si>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</si>
  <si>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</si>
  <si>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</si>
  <si>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</si>
  <si>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</si>
  <si>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</si>
  <si>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</si>
  <si>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</si>
  <si>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</si>
  <si>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</si>
  <si>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</si>
  <si>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</si>
  <si>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</si>
  <si>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</si>
  <si>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</si>
  <si>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</si>
  <si>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</si>
  <si>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</si>
  <si>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</si>
  <si>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</si>
  <si>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</si>
  <si>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</si>
  <si>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</si>
  <si>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</si>
  <si>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</si>
  <si>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</si>
  <si>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</si>
  <si>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</si>
  <si>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</si>
  <si>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</si>
  <si>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</si>
  <si>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</si>
  <si>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</si>
  <si>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</si>
  <si>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</si>
  <si>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</si>
  <si>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</si>
  <si>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</si>
  <si>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</si>
  <si>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</si>
  <si>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</si>
  <si>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</si>
  <si>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</si>
  <si>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</si>
  <si>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</si>
  <si>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</si>
  <si>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</si>
  <si>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</si>
  <si>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</si>
  <si>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</si>
  <si>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</si>
  <si>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</si>
  <si>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</si>
  <si>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</si>
  <si>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</si>
  <si>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</si>
  <si>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</si>
  <si>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</si>
  <si>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</si>
  <si>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</si>
  <si>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</si>
  <si>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</si>
  <si>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</si>
  <si>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</si>
  <si>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</si>
  <si>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</si>
  <si>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</si>
  <si>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</si>
  <si>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</si>
  <si>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</si>
  <si>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</si>
  <si>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</si>
  <si>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</si>
  <si>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</si>
  <si>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</si>
  <si>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</si>
  <si>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</si>
  <si>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</si>
  <si>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</si>
  <si>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</si>
  <si>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</si>
  <si>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</si>
  <si>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</si>
  <si>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</si>
  <si>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 Insituto Municipal de Planeacion de Moroleon
Estado Analítico del Ejercicio del Presupuesto de Egresos
Clasificación Administrativa
Del  01 de enero al 31 de Marzo</t>
  </si>
  <si>
    <t>Bajo protesta de decir verdad declaramos que los Estados Financieros y sus notas, son razonablemente correctos y son responsabilidad del emisor.</t>
  </si>
  <si>
    <t>ING. DANIEL RAYA ZAMUDIO
DIRECTOR GENERAL</t>
  </si>
  <si>
    <t>INSTITUO DE PLANEACIÓN DE MOROLEÓN</t>
  </si>
  <si>
    <t>INSTITUTO MUNICIPAL DE PLANEACION DE MOROLEON
Estado Analítico del Ejercicio del Presupuesto de Egresos
Clasificación Funcional (Finalidad y Función)
Del 01 DE ENERO al 30 DE SEPTIEMBRE DE 2018</t>
  </si>
  <si>
    <t>INSTITUTO MUNICIPAL DE PLANEACION DE MOROLEON
Estado Analítico del Ejercicio del Presupuesto de Egresos
Clasificación Administrativa
Del 01 DE ENERO al 30 DE SEPTIEMBRE DE 2018</t>
  </si>
  <si>
    <t>INSTITUTO MUNICIPAL DE PLANEACION DE MOROLEON
Estado Analítico del Ejercicio del Presupuesto de Egresos
Clasificación Económica (por Tipo de Gasto)
Del 01 DE ENERO al 30 DE SEPTIEMBRE DE 2018</t>
  </si>
  <si>
    <t>INSTITUTO MUNICIPAL DE PLANEACION DE MOROLEON
Estado Analítico del Ejercicio del Presupuesto de Egresos
Clasificación por Objeto del Gasto (Capítulo y Concepto)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</si>
</sst>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7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2" fillId="0" borderId="0" xfId="8" applyFont="1" applyAlignment="1">
      <alignment vertical="top"/>
    </xf>
    <xf numFmtId="0" fontId="2" fillId="0" borderId="0" xfId="8" applyFont="1" applyAlignment="1">
      <alignment vertical="top" wrapText="1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wrapText="1" indent="5"/>
      <protection locked="0"/>
    </xf>
    <xf numFmtId="0" fontId="2" fillId="0" borderId="0" xfId="8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vertical="top" wrapText="1"/>
      <protection locked="0"/>
    </xf>
    <xf numFmtId="0" fontId="2" fillId="0" borderId="0" xfId="8" applyFont="1" applyBorder="1" applyAlignment="1" applyProtection="1">
      <alignment vertical="top"/>
      <protection locked="0"/>
    </xf>
    <xf numFmtId="4" fontId="2" fillId="0" borderId="15" xfId="0" applyNumberFormat="1" applyFont="1" applyBorder="1" applyProtection="1">
      <protection locked="0"/>
    </xf>
    <xf numFmtId="0" fontId="2" fillId="0" borderId="0" xfId="8" applyFont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tabSelected="1" topLeftCell="A57" workbookViewId="0">
      <selection activeCell="H81" sqref="H8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60" t="s">
        <v>143</v>
      </c>
      <c r="B1" s="61"/>
      <c r="C1" s="61"/>
      <c r="D1" s="61"/>
      <c r="E1" s="61"/>
      <c r="F1" s="61"/>
      <c r="G1" s="61"/>
      <c r="H1" s="62"/>
    </row>
    <row r="2" spans="1:8" x14ac:dyDescent="0.2">
      <c r="A2" s="65" t="s">
        <v>61</v>
      </c>
      <c r="B2" s="66"/>
      <c r="C2" s="60" t="s">
        <v>67</v>
      </c>
      <c r="D2" s="61"/>
      <c r="E2" s="61"/>
      <c r="F2" s="61"/>
      <c r="G2" s="62"/>
      <c r="H2" s="63" t="s">
        <v>66</v>
      </c>
    </row>
    <row r="3" spans="1:8" ht="24.95" customHeight="1" x14ac:dyDescent="0.2">
      <c r="A3" s="67"/>
      <c r="B3" s="68"/>
      <c r="C3" s="9" t="s">
        <v>62</v>
      </c>
      <c r="D3" s="9" t="s">
        <v>132</v>
      </c>
      <c r="E3" s="9" t="s">
        <v>63</v>
      </c>
      <c r="F3" s="9" t="s">
        <v>64</v>
      </c>
      <c r="G3" s="9" t="s">
        <v>65</v>
      </c>
      <c r="H3" s="64"/>
    </row>
    <row r="4" spans="1:8" x14ac:dyDescent="0.2">
      <c r="A4" s="69"/>
      <c r="B4" s="70"/>
      <c r="C4" s="10">
        <v>1</v>
      </c>
      <c r="D4" s="10">
        <v>2</v>
      </c>
      <c r="E4" s="10" t="s">
        <v>133</v>
      </c>
      <c r="F4" s="10">
        <v>4</v>
      </c>
      <c r="G4" s="10">
        <v>5</v>
      </c>
      <c r="H4" s="10" t="s">
        <v>134</v>
      </c>
    </row>
    <row r="5" spans="1:8" x14ac:dyDescent="0.2">
      <c r="A5" s="49" t="s">
        <v>68</v>
      </c>
      <c r="B5" s="7"/>
      <c r="C5" s="14">
        <v>1088906.22</v>
      </c>
      <c r="D5" s="14">
        <v>212523.27</v>
      </c>
      <c r="E5" s="14">
        <v>1301429.49</v>
      </c>
      <c r="F5" s="14">
        <f>SUM(F6:F12)</f>
        <v>702985.69</v>
      </c>
      <c r="G5" s="14">
        <f>SUM(G6:G12)</f>
        <v>702985.69</v>
      </c>
      <c r="H5" s="14">
        <f>E5-F5</f>
        <v>598443.80000000005</v>
      </c>
    </row>
    <row r="6" spans="1:8" x14ac:dyDescent="0.2">
      <c r="A6" s="5"/>
      <c r="B6" s="11" t="s">
        <v>77</v>
      </c>
      <c r="C6" s="15">
        <v>564373.94999999995</v>
      </c>
      <c r="D6" s="15">
        <v>-5416.6</v>
      </c>
      <c r="E6" s="15">
        <v>558957.35</v>
      </c>
      <c r="F6" s="15">
        <v>413475.3</v>
      </c>
      <c r="G6" s="15">
        <v>413475.3</v>
      </c>
      <c r="H6" s="15">
        <f t="shared" ref="H6:H69" si="0">E6-F6</f>
        <v>145482.04999999999</v>
      </c>
    </row>
    <row r="7" spans="1:8" x14ac:dyDescent="0.2">
      <c r="A7" s="5"/>
      <c r="B7" s="11" t="s">
        <v>78</v>
      </c>
      <c r="C7" s="15">
        <v>33708.480000000003</v>
      </c>
      <c r="D7" s="15">
        <v>-324.12</v>
      </c>
      <c r="E7" s="15">
        <v>33384.36</v>
      </c>
      <c r="F7" s="15">
        <v>25038.27</v>
      </c>
      <c r="G7" s="15">
        <v>25038.27</v>
      </c>
      <c r="H7" s="15">
        <f t="shared" si="0"/>
        <v>8346.09</v>
      </c>
    </row>
    <row r="8" spans="1:8" x14ac:dyDescent="0.2">
      <c r="A8" s="5"/>
      <c r="B8" s="11" t="s">
        <v>79</v>
      </c>
      <c r="C8" s="15">
        <v>124815.84</v>
      </c>
      <c r="D8" s="15">
        <v>-1196.25</v>
      </c>
      <c r="E8" s="15">
        <v>123619.59</v>
      </c>
      <c r="F8" s="15">
        <v>21489.3</v>
      </c>
      <c r="G8" s="15">
        <v>21489.3</v>
      </c>
      <c r="H8" s="15">
        <f t="shared" si="0"/>
        <v>102130.29</v>
      </c>
    </row>
    <row r="9" spans="1:8" x14ac:dyDescent="0.2">
      <c r="A9" s="5"/>
      <c r="B9" s="11" t="s">
        <v>35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f t="shared" si="0"/>
        <v>0</v>
      </c>
    </row>
    <row r="10" spans="1:8" x14ac:dyDescent="0.2">
      <c r="A10" s="5"/>
      <c r="B10" s="11" t="s">
        <v>80</v>
      </c>
      <c r="C10" s="15">
        <v>366007.95</v>
      </c>
      <c r="D10" s="15">
        <v>-2967.45</v>
      </c>
      <c r="E10" s="15">
        <v>363040.5</v>
      </c>
      <c r="F10" s="15">
        <v>242982.82</v>
      </c>
      <c r="G10" s="15">
        <v>242982.82</v>
      </c>
      <c r="H10" s="15">
        <f t="shared" si="0"/>
        <v>120057.68</v>
      </c>
    </row>
    <row r="11" spans="1:8" x14ac:dyDescent="0.2">
      <c r="A11" s="5"/>
      <c r="B11" s="11" t="s">
        <v>36</v>
      </c>
      <c r="C11" s="15">
        <v>0</v>
      </c>
      <c r="D11" s="15">
        <v>222427.69</v>
      </c>
      <c r="E11" s="15">
        <v>222427.69</v>
      </c>
      <c r="F11" s="15">
        <v>0</v>
      </c>
      <c r="G11" s="15">
        <v>0</v>
      </c>
      <c r="H11" s="15">
        <f t="shared" si="0"/>
        <v>222427.69</v>
      </c>
    </row>
    <row r="12" spans="1:8" x14ac:dyDescent="0.2">
      <c r="A12" s="5"/>
      <c r="B12" s="11" t="s">
        <v>81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f t="shared" si="0"/>
        <v>0</v>
      </c>
    </row>
    <row r="13" spans="1:8" x14ac:dyDescent="0.2">
      <c r="A13" s="49" t="s">
        <v>69</v>
      </c>
      <c r="B13" s="7"/>
      <c r="C13" s="15">
        <v>93801</v>
      </c>
      <c r="D13" s="15">
        <v>1048.42</v>
      </c>
      <c r="E13" s="15">
        <v>94849.42</v>
      </c>
      <c r="F13" s="15">
        <f>SUM(F14:F22)</f>
        <v>18901.120000000003</v>
      </c>
      <c r="G13" s="15">
        <f>SUM(G14:G22)</f>
        <v>18522.940000000002</v>
      </c>
      <c r="H13" s="15">
        <f t="shared" si="0"/>
        <v>75948.299999999988</v>
      </c>
    </row>
    <row r="14" spans="1:8" x14ac:dyDescent="0.2">
      <c r="A14" s="5"/>
      <c r="B14" s="11" t="s">
        <v>82</v>
      </c>
      <c r="C14" s="15">
        <v>47300</v>
      </c>
      <c r="D14" s="15">
        <v>701</v>
      </c>
      <c r="E14" s="15">
        <v>48001</v>
      </c>
      <c r="F14" s="15">
        <v>7193.01</v>
      </c>
      <c r="G14" s="15">
        <v>7193.01</v>
      </c>
      <c r="H14" s="15">
        <f t="shared" si="0"/>
        <v>40807.99</v>
      </c>
    </row>
    <row r="15" spans="1:8" x14ac:dyDescent="0.2">
      <c r="A15" s="5"/>
      <c r="B15" s="11" t="s">
        <v>83</v>
      </c>
      <c r="C15" s="15">
        <v>3600</v>
      </c>
      <c r="D15" s="15">
        <v>347.42</v>
      </c>
      <c r="E15" s="15">
        <v>3947.42</v>
      </c>
      <c r="F15" s="15">
        <v>920.25</v>
      </c>
      <c r="G15" s="15">
        <v>920.25</v>
      </c>
      <c r="H15" s="15">
        <f t="shared" si="0"/>
        <v>3027.17</v>
      </c>
    </row>
    <row r="16" spans="1:8" x14ac:dyDescent="0.2">
      <c r="A16" s="5"/>
      <c r="B16" s="11" t="s">
        <v>84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si="0"/>
        <v>0</v>
      </c>
    </row>
    <row r="17" spans="1:8" x14ac:dyDescent="0.2">
      <c r="A17" s="5"/>
      <c r="B17" s="11" t="s">
        <v>85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si="0"/>
        <v>0</v>
      </c>
    </row>
    <row r="18" spans="1:8" x14ac:dyDescent="0.2">
      <c r="A18" s="5"/>
      <c r="B18" s="11" t="s">
        <v>86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f t="shared" si="0"/>
        <v>0</v>
      </c>
    </row>
    <row r="19" spans="1:8" x14ac:dyDescent="0.2">
      <c r="A19" s="5"/>
      <c r="B19" s="11" t="s">
        <v>87</v>
      </c>
      <c r="C19" s="15">
        <v>29900</v>
      </c>
      <c r="D19" s="15">
        <v>0</v>
      </c>
      <c r="E19" s="15">
        <v>29900</v>
      </c>
      <c r="F19" s="15">
        <v>10787.86</v>
      </c>
      <c r="G19" s="15">
        <v>10409.68</v>
      </c>
      <c r="H19" s="15">
        <f t="shared" si="0"/>
        <v>19112.14</v>
      </c>
    </row>
    <row r="20" spans="1:8" x14ac:dyDescent="0.2">
      <c r="A20" s="5"/>
      <c r="B20" s="11" t="s">
        <v>88</v>
      </c>
      <c r="C20" s="15">
        <v>5000</v>
      </c>
      <c r="D20" s="15">
        <v>0</v>
      </c>
      <c r="E20" s="15">
        <v>5000</v>
      </c>
      <c r="F20" s="15">
        <v>0</v>
      </c>
      <c r="G20" s="15">
        <v>0</v>
      </c>
      <c r="H20" s="15">
        <f t="shared" si="0"/>
        <v>5000</v>
      </c>
    </row>
    <row r="21" spans="1:8" x14ac:dyDescent="0.2">
      <c r="A21" s="5"/>
      <c r="B21" s="11" t="s">
        <v>89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f t="shared" si="0"/>
        <v>0</v>
      </c>
    </row>
    <row r="22" spans="1:8" x14ac:dyDescent="0.2">
      <c r="A22" s="5"/>
      <c r="B22" s="11" t="s">
        <v>90</v>
      </c>
      <c r="C22" s="15">
        <v>8001</v>
      </c>
      <c r="D22" s="15">
        <v>0</v>
      </c>
      <c r="E22" s="15">
        <v>8001</v>
      </c>
      <c r="F22" s="15">
        <v>0</v>
      </c>
      <c r="G22" s="15">
        <v>0</v>
      </c>
      <c r="H22" s="15">
        <f t="shared" si="0"/>
        <v>8001</v>
      </c>
    </row>
    <row r="23" spans="1:8" x14ac:dyDescent="0.2">
      <c r="A23" s="49" t="s">
        <v>70</v>
      </c>
      <c r="B23" s="7"/>
      <c r="C23" s="15">
        <v>120204</v>
      </c>
      <c r="D23" s="15">
        <v>-7100</v>
      </c>
      <c r="E23" s="15">
        <v>113104</v>
      </c>
      <c r="F23" s="15">
        <f>SUM(F24:F32)</f>
        <v>42813.279999999999</v>
      </c>
      <c r="G23" s="15">
        <f>SUM(G24:G32)</f>
        <v>40145.270000000004</v>
      </c>
      <c r="H23" s="15">
        <f t="shared" si="0"/>
        <v>70290.720000000001</v>
      </c>
    </row>
    <row r="24" spans="1:8" x14ac:dyDescent="0.2">
      <c r="A24" s="5"/>
      <c r="B24" s="11" t="s">
        <v>91</v>
      </c>
      <c r="C24" s="15">
        <v>15900</v>
      </c>
      <c r="D24" s="15">
        <v>0</v>
      </c>
      <c r="E24" s="15">
        <v>15900</v>
      </c>
      <c r="F24" s="15">
        <v>10787.89</v>
      </c>
      <c r="G24" s="15">
        <v>9040.8799999999992</v>
      </c>
      <c r="H24" s="15">
        <f t="shared" si="0"/>
        <v>5112.1100000000006</v>
      </c>
    </row>
    <row r="25" spans="1:8" x14ac:dyDescent="0.2">
      <c r="A25" s="5"/>
      <c r="B25" s="11" t="s">
        <v>92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f t="shared" si="0"/>
        <v>0</v>
      </c>
    </row>
    <row r="26" spans="1:8" x14ac:dyDescent="0.2">
      <c r="A26" s="5"/>
      <c r="B26" s="11" t="s">
        <v>93</v>
      </c>
      <c r="C26" s="15">
        <v>5001</v>
      </c>
      <c r="D26" s="15">
        <v>-2500</v>
      </c>
      <c r="E26" s="15">
        <v>2501</v>
      </c>
      <c r="F26" s="15">
        <v>0</v>
      </c>
      <c r="G26" s="15">
        <v>0</v>
      </c>
      <c r="H26" s="15">
        <f t="shared" si="0"/>
        <v>2501</v>
      </c>
    </row>
    <row r="27" spans="1:8" x14ac:dyDescent="0.2">
      <c r="A27" s="5"/>
      <c r="B27" s="11" t="s">
        <v>94</v>
      </c>
      <c r="C27" s="15">
        <v>16700</v>
      </c>
      <c r="D27" s="15">
        <v>0</v>
      </c>
      <c r="E27" s="15">
        <v>16700</v>
      </c>
      <c r="F27" s="15">
        <v>9446.84</v>
      </c>
      <c r="G27" s="15">
        <v>9446.84</v>
      </c>
      <c r="H27" s="15">
        <f t="shared" si="0"/>
        <v>7253.16</v>
      </c>
    </row>
    <row r="28" spans="1:8" x14ac:dyDescent="0.2">
      <c r="A28" s="5"/>
      <c r="B28" s="11" t="s">
        <v>95</v>
      </c>
      <c r="C28" s="15">
        <v>7500</v>
      </c>
      <c r="D28" s="15">
        <v>-2500</v>
      </c>
      <c r="E28" s="15">
        <v>5000</v>
      </c>
      <c r="F28" s="15">
        <v>2554</v>
      </c>
      <c r="G28" s="15">
        <v>2554</v>
      </c>
      <c r="H28" s="15">
        <f t="shared" si="0"/>
        <v>2446</v>
      </c>
    </row>
    <row r="29" spans="1:8" x14ac:dyDescent="0.2">
      <c r="A29" s="5"/>
      <c r="B29" s="11" t="s">
        <v>96</v>
      </c>
      <c r="C29" s="15">
        <v>2</v>
      </c>
      <c r="D29" s="15">
        <v>0</v>
      </c>
      <c r="E29" s="15">
        <v>2</v>
      </c>
      <c r="F29" s="15">
        <v>0</v>
      </c>
      <c r="G29" s="15">
        <v>0</v>
      </c>
      <c r="H29" s="15">
        <f t="shared" si="0"/>
        <v>2</v>
      </c>
    </row>
    <row r="30" spans="1:8" x14ac:dyDescent="0.2">
      <c r="A30" s="5"/>
      <c r="B30" s="11" t="s">
        <v>97</v>
      </c>
      <c r="C30" s="15">
        <v>33600</v>
      </c>
      <c r="D30" s="15">
        <v>-3600</v>
      </c>
      <c r="E30" s="15">
        <v>30000</v>
      </c>
      <c r="F30" s="15">
        <v>12027.55</v>
      </c>
      <c r="G30" s="15">
        <v>11106.55</v>
      </c>
      <c r="H30" s="15">
        <f t="shared" si="0"/>
        <v>17972.45</v>
      </c>
    </row>
    <row r="31" spans="1:8" x14ac:dyDescent="0.2">
      <c r="A31" s="5"/>
      <c r="B31" s="11" t="s">
        <v>98</v>
      </c>
      <c r="C31" s="15">
        <v>15000</v>
      </c>
      <c r="D31" s="15">
        <v>0</v>
      </c>
      <c r="E31" s="15">
        <v>15000</v>
      </c>
      <c r="F31" s="15">
        <v>0</v>
      </c>
      <c r="G31" s="15">
        <v>0</v>
      </c>
      <c r="H31" s="15">
        <f t="shared" si="0"/>
        <v>15000</v>
      </c>
    </row>
    <row r="32" spans="1:8" x14ac:dyDescent="0.2">
      <c r="A32" s="5"/>
      <c r="B32" s="11" t="s">
        <v>19</v>
      </c>
      <c r="C32" s="15">
        <v>26501</v>
      </c>
      <c r="D32" s="15">
        <v>1500</v>
      </c>
      <c r="E32" s="15">
        <v>28001</v>
      </c>
      <c r="F32" s="15">
        <v>7997</v>
      </c>
      <c r="G32" s="15">
        <v>7997</v>
      </c>
      <c r="H32" s="15">
        <f t="shared" si="0"/>
        <v>20004</v>
      </c>
    </row>
    <row r="33" spans="1:8" x14ac:dyDescent="0.2">
      <c r="A33" s="49" t="s">
        <v>71</v>
      </c>
      <c r="B33" s="7"/>
      <c r="C33" s="15">
        <v>0</v>
      </c>
      <c r="D33" s="15">
        <v>0</v>
      </c>
      <c r="E33" s="15">
        <v>0</v>
      </c>
      <c r="F33" s="15">
        <f>SUM(F34:F42)</f>
        <v>0</v>
      </c>
      <c r="G33" s="15">
        <f>SUM(G34:G42)</f>
        <v>0</v>
      </c>
      <c r="H33" s="15">
        <f t="shared" si="0"/>
        <v>0</v>
      </c>
    </row>
    <row r="34" spans="1:8" x14ac:dyDescent="0.2">
      <c r="A34" s="5"/>
      <c r="B34" s="11" t="s">
        <v>99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f t="shared" si="0"/>
        <v>0</v>
      </c>
    </row>
    <row r="35" spans="1:8" x14ac:dyDescent="0.2">
      <c r="A35" s="5"/>
      <c r="B35" s="11" t="s">
        <v>100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f t="shared" si="0"/>
        <v>0</v>
      </c>
    </row>
    <row r="36" spans="1:8" x14ac:dyDescent="0.2">
      <c r="A36" s="5"/>
      <c r="B36" s="11" t="s">
        <v>101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f t="shared" si="0"/>
        <v>0</v>
      </c>
    </row>
    <row r="37" spans="1:8" x14ac:dyDescent="0.2">
      <c r="A37" s="5"/>
      <c r="B37" s="11" t="s">
        <v>102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f t="shared" si="0"/>
        <v>0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f t="shared" si="0"/>
        <v>0</v>
      </c>
    </row>
    <row r="39" spans="1:8" x14ac:dyDescent="0.2">
      <c r="A39" s="5"/>
      <c r="B39" s="11" t="s">
        <v>103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f t="shared" si="0"/>
        <v>0</v>
      </c>
    </row>
    <row r="40" spans="1:8" x14ac:dyDescent="0.2">
      <c r="A40" s="5"/>
      <c r="B40" s="11" t="s">
        <v>104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f t="shared" si="0"/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f t="shared" si="0"/>
        <v>0</v>
      </c>
    </row>
    <row r="42" spans="1:8" x14ac:dyDescent="0.2">
      <c r="A42" s="5"/>
      <c r="B42" s="11" t="s">
        <v>105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f t="shared" si="0"/>
        <v>0</v>
      </c>
    </row>
    <row r="43" spans="1:8" x14ac:dyDescent="0.2">
      <c r="A43" s="49" t="s">
        <v>72</v>
      </c>
      <c r="B43" s="7"/>
      <c r="C43" s="15">
        <v>35000</v>
      </c>
      <c r="D43" s="15">
        <v>223000</v>
      </c>
      <c r="E43" s="15">
        <v>258000</v>
      </c>
      <c r="F43" s="15">
        <f>SUM(F44:F52)</f>
        <v>0</v>
      </c>
      <c r="G43" s="15">
        <f>SUM(G44:G52)</f>
        <v>0</v>
      </c>
      <c r="H43" s="15">
        <f t="shared" si="0"/>
        <v>258000</v>
      </c>
    </row>
    <row r="44" spans="1:8" x14ac:dyDescent="0.2">
      <c r="A44" s="5"/>
      <c r="B44" s="11" t="s">
        <v>106</v>
      </c>
      <c r="C44" s="15">
        <v>24000</v>
      </c>
      <c r="D44" s="15">
        <v>-4500</v>
      </c>
      <c r="E44" s="15">
        <v>19500</v>
      </c>
      <c r="F44" s="15">
        <v>0</v>
      </c>
      <c r="G44" s="15">
        <v>0</v>
      </c>
      <c r="H44" s="15">
        <f t="shared" si="0"/>
        <v>19500</v>
      </c>
    </row>
    <row r="45" spans="1:8" x14ac:dyDescent="0.2">
      <c r="A45" s="5"/>
      <c r="B45" s="11" t="s">
        <v>107</v>
      </c>
      <c r="C45" s="15">
        <v>5000</v>
      </c>
      <c r="D45" s="15">
        <v>-2500</v>
      </c>
      <c r="E45" s="15">
        <v>2500</v>
      </c>
      <c r="F45" s="15">
        <v>0</v>
      </c>
      <c r="G45" s="15">
        <v>0</v>
      </c>
      <c r="H45" s="15">
        <f t="shared" si="0"/>
        <v>2500</v>
      </c>
    </row>
    <row r="46" spans="1:8" x14ac:dyDescent="0.2">
      <c r="A46" s="5"/>
      <c r="B46" s="11" t="s">
        <v>108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f t="shared" si="0"/>
        <v>0</v>
      </c>
    </row>
    <row r="47" spans="1:8" x14ac:dyDescent="0.2">
      <c r="A47" s="5"/>
      <c r="B47" s="11" t="s">
        <v>109</v>
      </c>
      <c r="C47" s="15">
        <v>0</v>
      </c>
      <c r="D47" s="15">
        <v>230000</v>
      </c>
      <c r="E47" s="15">
        <v>230000</v>
      </c>
      <c r="F47" s="15">
        <v>0</v>
      </c>
      <c r="G47" s="15">
        <v>0</v>
      </c>
      <c r="H47" s="15">
        <f t="shared" si="0"/>
        <v>230000</v>
      </c>
    </row>
    <row r="48" spans="1:8" x14ac:dyDescent="0.2">
      <c r="A48" s="5"/>
      <c r="B48" s="11" t="s">
        <v>110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f t="shared" si="0"/>
        <v>0</v>
      </c>
    </row>
    <row r="49" spans="1:8" x14ac:dyDescent="0.2">
      <c r="A49" s="5"/>
      <c r="B49" s="11" t="s">
        <v>111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f t="shared" si="0"/>
        <v>0</v>
      </c>
    </row>
    <row r="50" spans="1:8" x14ac:dyDescent="0.2">
      <c r="A50" s="5"/>
      <c r="B50" s="11" t="s">
        <v>112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f t="shared" si="0"/>
        <v>0</v>
      </c>
    </row>
    <row r="51" spans="1:8" x14ac:dyDescent="0.2">
      <c r="A51" s="5"/>
      <c r="B51" s="11" t="s">
        <v>113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f t="shared" si="0"/>
        <v>0</v>
      </c>
    </row>
    <row r="52" spans="1:8" x14ac:dyDescent="0.2">
      <c r="A52" s="5"/>
      <c r="B52" s="11" t="s">
        <v>114</v>
      </c>
      <c r="C52" s="15">
        <v>6000</v>
      </c>
      <c r="D52" s="15">
        <v>0</v>
      </c>
      <c r="E52" s="15">
        <v>6000</v>
      </c>
      <c r="F52" s="15">
        <v>0</v>
      </c>
      <c r="G52" s="15">
        <v>0</v>
      </c>
      <c r="H52" s="15">
        <f t="shared" si="0"/>
        <v>6000</v>
      </c>
    </row>
    <row r="53" spans="1:8" x14ac:dyDescent="0.2">
      <c r="A53" s="49" t="s">
        <v>73</v>
      </c>
      <c r="B53" s="7"/>
      <c r="C53" s="15">
        <v>115528.15</v>
      </c>
      <c r="D53" s="15">
        <v>490000</v>
      </c>
      <c r="E53" s="15">
        <v>605528.15</v>
      </c>
      <c r="F53" s="15">
        <f>SUM(F54:F56)</f>
        <v>0</v>
      </c>
      <c r="G53" s="15">
        <f>SUM(G54:G56)</f>
        <v>0</v>
      </c>
      <c r="H53" s="15">
        <f t="shared" si="0"/>
        <v>605528.15</v>
      </c>
    </row>
    <row r="54" spans="1:8" x14ac:dyDescent="0.2">
      <c r="A54" s="5"/>
      <c r="B54" s="11" t="s">
        <v>115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f t="shared" si="0"/>
        <v>0</v>
      </c>
    </row>
    <row r="55" spans="1:8" x14ac:dyDescent="0.2">
      <c r="A55" s="5"/>
      <c r="B55" s="11" t="s">
        <v>116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f t="shared" si="0"/>
        <v>0</v>
      </c>
    </row>
    <row r="56" spans="1:8" x14ac:dyDescent="0.2">
      <c r="A56" s="5"/>
      <c r="B56" s="11" t="s">
        <v>117</v>
      </c>
      <c r="C56" s="15">
        <v>115528.15</v>
      </c>
      <c r="D56" s="15">
        <v>490000</v>
      </c>
      <c r="E56" s="15">
        <v>605528.15</v>
      </c>
      <c r="F56" s="15">
        <v>0</v>
      </c>
      <c r="G56" s="15">
        <v>0</v>
      </c>
      <c r="H56" s="15">
        <f t="shared" si="0"/>
        <v>605528.15</v>
      </c>
    </row>
    <row r="57" spans="1:8" x14ac:dyDescent="0.2">
      <c r="A57" s="49" t="s">
        <v>74</v>
      </c>
      <c r="B57" s="7"/>
      <c r="C57" s="15">
        <v>0</v>
      </c>
      <c r="D57" s="15">
        <v>0</v>
      </c>
      <c r="E57" s="15">
        <v>0</v>
      </c>
      <c r="F57" s="15">
        <f>SUM(F58:F64)</f>
        <v>0</v>
      </c>
      <c r="G57" s="15">
        <f>SUM(G58:G64)</f>
        <v>0</v>
      </c>
      <c r="H57" s="15">
        <f t="shared" si="0"/>
        <v>0</v>
      </c>
    </row>
    <row r="58" spans="1:8" x14ac:dyDescent="0.2">
      <c r="A58" s="5"/>
      <c r="B58" s="11" t="s">
        <v>118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f t="shared" si="0"/>
        <v>0</v>
      </c>
    </row>
    <row r="59" spans="1:8" x14ac:dyDescent="0.2">
      <c r="A59" s="5"/>
      <c r="B59" s="11" t="s">
        <v>119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f t="shared" si="0"/>
        <v>0</v>
      </c>
    </row>
    <row r="60" spans="1:8" x14ac:dyDescent="0.2">
      <c r="A60" s="5"/>
      <c r="B60" s="11" t="s">
        <v>120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f t="shared" si="0"/>
        <v>0</v>
      </c>
    </row>
    <row r="61" spans="1:8" x14ac:dyDescent="0.2">
      <c r="A61" s="5"/>
      <c r="B61" s="11" t="s">
        <v>121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f t="shared" si="0"/>
        <v>0</v>
      </c>
    </row>
    <row r="62" spans="1:8" x14ac:dyDescent="0.2">
      <c r="A62" s="5"/>
      <c r="B62" s="11" t="s">
        <v>122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f t="shared" si="0"/>
        <v>0</v>
      </c>
    </row>
    <row r="63" spans="1:8" x14ac:dyDescent="0.2">
      <c r="A63" s="5"/>
      <c r="B63" s="11" t="s">
        <v>123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f t="shared" si="0"/>
        <v>0</v>
      </c>
    </row>
    <row r="64" spans="1:8" x14ac:dyDescent="0.2">
      <c r="A64" s="5"/>
      <c r="B64" s="11" t="s">
        <v>124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f t="shared" si="0"/>
        <v>0</v>
      </c>
    </row>
    <row r="65" spans="1:8" x14ac:dyDescent="0.2">
      <c r="A65" s="49" t="s">
        <v>75</v>
      </c>
      <c r="B65" s="7"/>
      <c r="C65" s="15">
        <v>0</v>
      </c>
      <c r="D65" s="15">
        <v>0</v>
      </c>
      <c r="E65" s="15">
        <v>0</v>
      </c>
      <c r="F65" s="15">
        <f>SUM(F66:F68)</f>
        <v>0</v>
      </c>
      <c r="G65" s="15">
        <f>SUM(G66:G68)</f>
        <v>0</v>
      </c>
      <c r="H65" s="15">
        <f t="shared" si="0"/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f t="shared" si="0"/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f t="shared" si="0"/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f t="shared" si="0"/>
        <v>0</v>
      </c>
    </row>
    <row r="69" spans="1:8" x14ac:dyDescent="0.2">
      <c r="A69" s="49" t="s">
        <v>76</v>
      </c>
      <c r="B69" s="7"/>
      <c r="C69" s="15">
        <v>0</v>
      </c>
      <c r="D69" s="15">
        <v>0</v>
      </c>
      <c r="E69" s="15">
        <v>0</v>
      </c>
      <c r="F69" s="15">
        <f>SUM(F70:F76)</f>
        <v>0</v>
      </c>
      <c r="G69" s="15">
        <f>SUM(G70:G76)</f>
        <v>0</v>
      </c>
      <c r="H69" s="15">
        <f t="shared" si="0"/>
        <v>0</v>
      </c>
    </row>
    <row r="70" spans="1:8" x14ac:dyDescent="0.2">
      <c r="A70" s="5"/>
      <c r="B70" s="11" t="s">
        <v>125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f t="shared" ref="H70:H76" si="1">E70-F70</f>
        <v>0</v>
      </c>
    </row>
    <row r="71" spans="1:8" x14ac:dyDescent="0.2">
      <c r="A71" s="5"/>
      <c r="B71" s="11" t="s">
        <v>126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f t="shared" si="1"/>
        <v>0</v>
      </c>
    </row>
    <row r="72" spans="1:8" x14ac:dyDescent="0.2">
      <c r="A72" s="5"/>
      <c r="B72" s="11" t="s">
        <v>127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f t="shared" si="1"/>
        <v>0</v>
      </c>
    </row>
    <row r="73" spans="1:8" x14ac:dyDescent="0.2">
      <c r="A73" s="5"/>
      <c r="B73" s="11" t="s">
        <v>128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f t="shared" si="1"/>
        <v>0</v>
      </c>
    </row>
    <row r="74" spans="1:8" x14ac:dyDescent="0.2">
      <c r="A74" s="5"/>
      <c r="B74" s="11" t="s">
        <v>129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f t="shared" si="1"/>
        <v>0</v>
      </c>
    </row>
    <row r="75" spans="1:8" x14ac:dyDescent="0.2">
      <c r="A75" s="5"/>
      <c r="B75" s="11" t="s">
        <v>130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f t="shared" si="1"/>
        <v>0</v>
      </c>
    </row>
    <row r="76" spans="1:8" x14ac:dyDescent="0.2">
      <c r="A76" s="6"/>
      <c r="B76" s="12" t="s">
        <v>131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f t="shared" si="1"/>
        <v>0</v>
      </c>
    </row>
    <row r="77" spans="1:8" x14ac:dyDescent="0.2">
      <c r="A77" s="8"/>
      <c r="B77" s="13" t="s">
        <v>60</v>
      </c>
      <c r="C77" s="17">
        <v>1453439.3699999999</v>
      </c>
      <c r="D77" s="17">
        <v>919471.69</v>
      </c>
      <c r="E77" s="17">
        <v>2372911.06</v>
      </c>
      <c r="F77" s="17">
        <v>764700.09</v>
      </c>
      <c r="G77" s="17">
        <f>SUM(G5+G13+G23+G33+G43+G53+G57+G65+G69)</f>
        <v>761653.89999999991</v>
      </c>
      <c r="H77" s="17">
        <v>1608210.9700000002</v>
      </c>
    </row>
    <row r="79" spans="1:8" x14ac:dyDescent="0.2">
      <c r="A79" s="71"/>
      <c r="B79" s="71"/>
      <c r="C79" s="71"/>
      <c r="D79" s="71"/>
      <c r="E79" s="71"/>
      <c r="F79" s="71"/>
      <c r="G79" s="71"/>
    </row>
    <row r="82" spans="2:8" ht="30" customHeight="1" x14ac:dyDescent="0.2">
      <c r="B82" s="59" t="s">
        <v>138</v>
      </c>
      <c r="C82" s="59"/>
      <c r="D82" s="59"/>
      <c r="E82" s="59"/>
      <c r="F82" s="59"/>
      <c r="G82" s="59"/>
      <c r="H82" s="59"/>
    </row>
  </sheetData>
  <sheetProtection formatCells="0" formatColumns="0" formatRows="0" autoFilter="0"/>
  <mergeCells count="6">
    <mergeCell ref="B82:H82"/>
    <mergeCell ref="A1:H1"/>
    <mergeCell ref="C2:G2"/>
    <mergeCell ref="H2:H3"/>
    <mergeCell ref="A2:B4"/>
    <mergeCell ref="A79:G7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>
      <selection activeCell="F6" sqref="F6:H8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60" t="s">
        <v>142</v>
      </c>
      <c r="B1" s="61"/>
      <c r="C1" s="61"/>
      <c r="D1" s="61"/>
      <c r="E1" s="61"/>
      <c r="F1" s="61"/>
      <c r="G1" s="61"/>
      <c r="H1" s="62"/>
    </row>
    <row r="2" spans="1:8" x14ac:dyDescent="0.2">
      <c r="A2" s="65" t="s">
        <v>61</v>
      </c>
      <c r="B2" s="66"/>
      <c r="C2" s="60" t="s">
        <v>67</v>
      </c>
      <c r="D2" s="61"/>
      <c r="E2" s="61"/>
      <c r="F2" s="61"/>
      <c r="G2" s="62"/>
      <c r="H2" s="63" t="s">
        <v>66</v>
      </c>
    </row>
    <row r="3" spans="1:8" ht="24.95" customHeight="1" x14ac:dyDescent="0.2">
      <c r="A3" s="67"/>
      <c r="B3" s="68"/>
      <c r="C3" s="9" t="s">
        <v>62</v>
      </c>
      <c r="D3" s="9" t="s">
        <v>132</v>
      </c>
      <c r="E3" s="9" t="s">
        <v>63</v>
      </c>
      <c r="F3" s="9" t="s">
        <v>64</v>
      </c>
      <c r="G3" s="9" t="s">
        <v>65</v>
      </c>
      <c r="H3" s="64"/>
    </row>
    <row r="4" spans="1:8" x14ac:dyDescent="0.2">
      <c r="A4" s="69"/>
      <c r="B4" s="70"/>
      <c r="C4" s="10">
        <v>1</v>
      </c>
      <c r="D4" s="10">
        <v>2</v>
      </c>
      <c r="E4" s="10" t="s">
        <v>133</v>
      </c>
      <c r="F4" s="10">
        <v>4</v>
      </c>
      <c r="G4" s="10">
        <v>5</v>
      </c>
      <c r="H4" s="10" t="s">
        <v>134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8">
        <v>1302911.22</v>
      </c>
      <c r="D6" s="58">
        <v>206471.69</v>
      </c>
      <c r="E6" s="58">
        <v>1509382.91</v>
      </c>
      <c r="F6" s="58">
        <v>764700.09</v>
      </c>
      <c r="G6" s="58">
        <v>761653.9</v>
      </c>
      <c r="H6" s="58">
        <f>E6-F6</f>
        <v>744682.82</v>
      </c>
    </row>
    <row r="7" spans="1:8" x14ac:dyDescent="0.2">
      <c r="A7" s="5"/>
      <c r="B7" s="18"/>
      <c r="C7" s="58"/>
      <c r="D7" s="58"/>
      <c r="E7" s="58"/>
      <c r="F7" s="58"/>
      <c r="G7" s="58"/>
      <c r="H7" s="58"/>
    </row>
    <row r="8" spans="1:8" x14ac:dyDescent="0.2">
      <c r="A8" s="5"/>
      <c r="B8" s="18" t="s">
        <v>1</v>
      </c>
      <c r="C8" s="58">
        <v>150528.15</v>
      </c>
      <c r="D8" s="58">
        <v>713000</v>
      </c>
      <c r="E8" s="58">
        <v>863528.15</v>
      </c>
      <c r="F8" s="58">
        <v>0</v>
      </c>
      <c r="G8" s="58">
        <v>0</v>
      </c>
      <c r="H8" s="58">
        <f>E8-F8</f>
        <v>863528.15</v>
      </c>
    </row>
    <row r="9" spans="1:8" x14ac:dyDescent="0.2">
      <c r="A9" s="5"/>
      <c r="B9" s="18"/>
      <c r="C9" s="58"/>
      <c r="D9" s="58"/>
      <c r="E9" s="58"/>
      <c r="F9" s="58"/>
      <c r="G9" s="58"/>
      <c r="H9" s="58"/>
    </row>
    <row r="10" spans="1:8" x14ac:dyDescent="0.2">
      <c r="A10" s="5"/>
      <c r="B10" s="18" t="s">
        <v>2</v>
      </c>
      <c r="C10" s="58">
        <v>0</v>
      </c>
      <c r="D10" s="58">
        <v>0</v>
      </c>
      <c r="E10" s="58">
        <f>C10+D10</f>
        <v>0</v>
      </c>
      <c r="F10" s="58">
        <v>0</v>
      </c>
      <c r="G10" s="58">
        <v>0</v>
      </c>
      <c r="H10" s="58">
        <f>E10-F10</f>
        <v>0</v>
      </c>
    </row>
    <row r="11" spans="1:8" x14ac:dyDescent="0.2">
      <c r="A11" s="5"/>
      <c r="B11" s="18"/>
      <c r="C11" s="58"/>
      <c r="D11" s="58"/>
      <c r="E11" s="58"/>
      <c r="F11" s="58"/>
      <c r="G11" s="58"/>
      <c r="H11" s="58"/>
    </row>
    <row r="12" spans="1:8" x14ac:dyDescent="0.2">
      <c r="A12" s="5"/>
      <c r="B12" s="18" t="s">
        <v>41</v>
      </c>
      <c r="C12" s="58">
        <v>0</v>
      </c>
      <c r="D12" s="58">
        <v>0</v>
      </c>
      <c r="E12" s="58">
        <f>C12+D12</f>
        <v>0</v>
      </c>
      <c r="F12" s="58">
        <v>0</v>
      </c>
      <c r="G12" s="58">
        <v>0</v>
      </c>
      <c r="H12" s="58">
        <f>E12-F12</f>
        <v>0</v>
      </c>
    </row>
    <row r="13" spans="1:8" x14ac:dyDescent="0.2">
      <c r="A13" s="5"/>
      <c r="B13" s="18"/>
      <c r="C13" s="58"/>
      <c r="D13" s="58"/>
      <c r="E13" s="58"/>
      <c r="F13" s="58"/>
      <c r="G13" s="58"/>
      <c r="H13" s="58"/>
    </row>
    <row r="14" spans="1:8" x14ac:dyDescent="0.2">
      <c r="A14" s="5"/>
      <c r="B14" s="18" t="s">
        <v>38</v>
      </c>
      <c r="C14" s="58">
        <v>0</v>
      </c>
      <c r="D14" s="58">
        <v>0</v>
      </c>
      <c r="E14" s="58">
        <f>C14+D14</f>
        <v>0</v>
      </c>
      <c r="F14" s="58">
        <v>0</v>
      </c>
      <c r="G14" s="58">
        <v>0</v>
      </c>
      <c r="H14" s="58">
        <f>E14-F14</f>
        <v>0</v>
      </c>
    </row>
    <row r="15" spans="1:8" x14ac:dyDescent="0.2">
      <c r="A15" s="6"/>
      <c r="B15" s="19"/>
      <c r="C15" s="22"/>
      <c r="D15" s="22"/>
      <c r="E15" s="22"/>
      <c r="F15" s="22"/>
      <c r="G15" s="22"/>
      <c r="H15" s="22"/>
    </row>
    <row r="16" spans="1:8" x14ac:dyDescent="0.2">
      <c r="A16" s="20"/>
      <c r="B16" s="13" t="s">
        <v>60</v>
      </c>
      <c r="C16" s="17">
        <f>SUM(C6:C14)</f>
        <v>1453439.3699999999</v>
      </c>
      <c r="D16" s="17">
        <f t="shared" ref="D16:H16" si="0">SUM(D6:D14)</f>
        <v>919471.69</v>
      </c>
      <c r="E16" s="17">
        <f t="shared" si="0"/>
        <v>2372911.06</v>
      </c>
      <c r="F16" s="17">
        <f t="shared" si="0"/>
        <v>764700.09</v>
      </c>
      <c r="G16" s="17">
        <f t="shared" si="0"/>
        <v>761653.9</v>
      </c>
      <c r="H16" s="17">
        <f t="shared" si="0"/>
        <v>1608210.97</v>
      </c>
    </row>
    <row r="19" spans="2:8" x14ac:dyDescent="0.2">
      <c r="B19" s="71" t="s">
        <v>137</v>
      </c>
      <c r="C19" s="71"/>
      <c r="D19" s="71"/>
      <c r="E19" s="71"/>
      <c r="F19" s="71"/>
      <c r="G19" s="71"/>
      <c r="H19" s="71"/>
    </row>
    <row r="20" spans="2:8" x14ac:dyDescent="0.2">
      <c r="B20" s="50"/>
      <c r="C20" s="51"/>
      <c r="D20" s="51"/>
      <c r="E20" s="52"/>
      <c r="F20" s="52"/>
      <c r="G20" s="52"/>
      <c r="H20" s="52"/>
    </row>
    <row r="21" spans="2:8" x14ac:dyDescent="0.2">
      <c r="B21" s="53"/>
      <c r="C21" s="54"/>
      <c r="D21" s="53"/>
      <c r="E21" s="52"/>
      <c r="F21" s="52"/>
      <c r="G21" s="52"/>
      <c r="H21" s="52"/>
    </row>
    <row r="22" spans="2:8" x14ac:dyDescent="0.2">
      <c r="B22" s="55"/>
      <c r="C22" s="53"/>
      <c r="D22" s="53"/>
      <c r="E22" s="52"/>
      <c r="F22" s="52"/>
      <c r="G22" s="52"/>
      <c r="H22" s="52"/>
    </row>
    <row r="23" spans="2:8" x14ac:dyDescent="0.2">
      <c r="B23" s="55"/>
      <c r="C23" s="56"/>
      <c r="D23" s="57"/>
      <c r="E23" s="52"/>
      <c r="F23" s="52"/>
      <c r="G23" s="52"/>
      <c r="H23" s="52"/>
    </row>
    <row r="24" spans="2:8" ht="30" customHeight="1" x14ac:dyDescent="0.2">
      <c r="B24" s="59" t="s">
        <v>138</v>
      </c>
      <c r="C24" s="59"/>
      <c r="D24" s="59"/>
      <c r="E24" s="59"/>
      <c r="F24" s="59"/>
      <c r="G24" s="59"/>
      <c r="H24" s="59"/>
    </row>
    <row r="25" spans="2:8" x14ac:dyDescent="0.2">
      <c r="B25" s="50"/>
      <c r="C25" s="51"/>
      <c r="D25" s="51"/>
      <c r="E25" s="52"/>
      <c r="F25" s="52"/>
      <c r="G25" s="52"/>
      <c r="H25" s="52"/>
    </row>
  </sheetData>
  <sheetProtection formatCells="0" formatColumns="0" formatRows="0" autoFilter="0"/>
  <mergeCells count="6">
    <mergeCell ref="B24:H24"/>
    <mergeCell ref="A1:H1"/>
    <mergeCell ref="C2:G2"/>
    <mergeCell ref="H2:H3"/>
    <mergeCell ref="A2:B4"/>
    <mergeCell ref="B19:H19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showGridLines="0" workbookViewId="0">
      <selection activeCell="G18" sqref="G18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60" t="s">
        <v>141</v>
      </c>
      <c r="B1" s="61"/>
      <c r="C1" s="61"/>
      <c r="D1" s="61"/>
      <c r="E1" s="61"/>
      <c r="F1" s="61"/>
      <c r="G1" s="61"/>
      <c r="H1" s="62"/>
    </row>
    <row r="2" spans="1:8" x14ac:dyDescent="0.2">
      <c r="B2" s="28"/>
      <c r="C2" s="28"/>
      <c r="D2" s="28"/>
      <c r="E2" s="28"/>
      <c r="F2" s="28"/>
      <c r="G2" s="28"/>
      <c r="H2" s="28"/>
    </row>
    <row r="3" spans="1:8" x14ac:dyDescent="0.2">
      <c r="A3" s="65" t="s">
        <v>61</v>
      </c>
      <c r="B3" s="66"/>
      <c r="C3" s="60" t="s">
        <v>67</v>
      </c>
      <c r="D3" s="61"/>
      <c r="E3" s="61"/>
      <c r="F3" s="61"/>
      <c r="G3" s="62"/>
      <c r="H3" s="63" t="s">
        <v>66</v>
      </c>
    </row>
    <row r="4" spans="1:8" ht="24.95" customHeight="1" x14ac:dyDescent="0.2">
      <c r="A4" s="67"/>
      <c r="B4" s="68"/>
      <c r="C4" s="9" t="s">
        <v>62</v>
      </c>
      <c r="D4" s="9" t="s">
        <v>132</v>
      </c>
      <c r="E4" s="9" t="s">
        <v>63</v>
      </c>
      <c r="F4" s="9" t="s">
        <v>64</v>
      </c>
      <c r="G4" s="9" t="s">
        <v>65</v>
      </c>
      <c r="H4" s="64"/>
    </row>
    <row r="5" spans="1:8" x14ac:dyDescent="0.2">
      <c r="A5" s="69"/>
      <c r="B5" s="70"/>
      <c r="C5" s="10">
        <v>1</v>
      </c>
      <c r="D5" s="10">
        <v>2</v>
      </c>
      <c r="E5" s="10" t="s">
        <v>133</v>
      </c>
      <c r="F5" s="10">
        <v>4</v>
      </c>
      <c r="G5" s="10">
        <v>5</v>
      </c>
      <c r="H5" s="10" t="s">
        <v>134</v>
      </c>
    </row>
    <row r="6" spans="1:8" x14ac:dyDescent="0.2">
      <c r="A6" s="29"/>
      <c r="B6" s="25"/>
      <c r="C6" s="37"/>
      <c r="D6" s="37"/>
      <c r="E6" s="37"/>
      <c r="F6" s="37"/>
      <c r="G6" s="37"/>
      <c r="H6" s="37"/>
    </row>
    <row r="7" spans="1:8" x14ac:dyDescent="0.2">
      <c r="A7" s="4" t="s">
        <v>139</v>
      </c>
      <c r="B7" s="23"/>
      <c r="C7" s="15">
        <v>1453439.37</v>
      </c>
      <c r="D7" s="15">
        <v>919471.69</v>
      </c>
      <c r="E7" s="15">
        <f>C7+D7</f>
        <v>2372911.06</v>
      </c>
      <c r="F7" s="15">
        <v>764700.09</v>
      </c>
      <c r="G7" s="15">
        <v>761653.9</v>
      </c>
      <c r="H7" s="15">
        <v>1608210.9700000002</v>
      </c>
    </row>
    <row r="8" spans="1:8" x14ac:dyDescent="0.2">
      <c r="A8" s="4" t="s">
        <v>53</v>
      </c>
      <c r="B8" s="23"/>
      <c r="C8" s="15"/>
      <c r="D8" s="15"/>
      <c r="E8" s="15"/>
      <c r="F8" s="15"/>
      <c r="G8" s="15"/>
      <c r="H8" s="15"/>
    </row>
    <row r="9" spans="1:8" x14ac:dyDescent="0.2">
      <c r="A9" s="4" t="s">
        <v>54</v>
      </c>
      <c r="B9" s="23"/>
      <c r="C9" s="15"/>
      <c r="D9" s="15"/>
      <c r="E9" s="15"/>
      <c r="F9" s="15"/>
      <c r="G9" s="15"/>
      <c r="H9" s="15"/>
    </row>
    <row r="10" spans="1:8" x14ac:dyDescent="0.2">
      <c r="A10" s="4" t="s">
        <v>55</v>
      </c>
      <c r="B10" s="23"/>
      <c r="C10" s="15"/>
      <c r="D10" s="15"/>
      <c r="E10" s="15"/>
      <c r="F10" s="15"/>
      <c r="G10" s="15"/>
      <c r="H10" s="15"/>
    </row>
    <row r="11" spans="1:8" x14ac:dyDescent="0.2">
      <c r="A11" s="4" t="s">
        <v>56</v>
      </c>
      <c r="B11" s="23"/>
      <c r="C11" s="15"/>
      <c r="D11" s="15"/>
      <c r="E11" s="15"/>
      <c r="F11" s="15"/>
      <c r="G11" s="15"/>
      <c r="H11" s="15"/>
    </row>
    <row r="12" spans="1:8" x14ac:dyDescent="0.2">
      <c r="A12" s="4" t="s">
        <v>57</v>
      </c>
      <c r="B12" s="23"/>
      <c r="C12" s="15"/>
      <c r="D12" s="15"/>
      <c r="E12" s="15"/>
      <c r="F12" s="15"/>
      <c r="G12" s="15"/>
      <c r="H12" s="15"/>
    </row>
    <row r="13" spans="1:8" x14ac:dyDescent="0.2">
      <c r="A13" s="4" t="s">
        <v>58</v>
      </c>
      <c r="B13" s="23"/>
      <c r="C13" s="15"/>
      <c r="D13" s="15"/>
      <c r="E13" s="15"/>
      <c r="F13" s="15"/>
      <c r="G13" s="15"/>
      <c r="H13" s="15"/>
    </row>
    <row r="14" spans="1:8" x14ac:dyDescent="0.2">
      <c r="A14" s="4" t="s">
        <v>59</v>
      </c>
      <c r="B14" s="23"/>
      <c r="C14" s="15"/>
      <c r="D14" s="15"/>
      <c r="E14" s="15"/>
      <c r="F14" s="15"/>
      <c r="G14" s="15"/>
      <c r="H14" s="15"/>
    </row>
    <row r="15" spans="1:8" x14ac:dyDescent="0.2">
      <c r="A15" s="4"/>
      <c r="B15" s="26"/>
      <c r="C15" s="16"/>
      <c r="D15" s="16"/>
      <c r="E15" s="16"/>
      <c r="F15" s="16"/>
      <c r="G15" s="16"/>
      <c r="H15" s="16"/>
    </row>
    <row r="16" spans="1:8" x14ac:dyDescent="0.2">
      <c r="A16" s="27"/>
      <c r="B16" s="48" t="s">
        <v>60</v>
      </c>
      <c r="C16" s="24">
        <f t="shared" ref="C16:H16" si="0">SUM(C7:C15)</f>
        <v>1453439.37</v>
      </c>
      <c r="D16" s="24">
        <f t="shared" si="0"/>
        <v>919471.69</v>
      </c>
      <c r="E16" s="24">
        <f t="shared" si="0"/>
        <v>2372911.06</v>
      </c>
      <c r="F16" s="24">
        <f t="shared" si="0"/>
        <v>764700.09</v>
      </c>
      <c r="G16" s="24">
        <f t="shared" si="0"/>
        <v>761653.9</v>
      </c>
      <c r="H16" s="24">
        <f t="shared" si="0"/>
        <v>1608210.9700000002</v>
      </c>
    </row>
    <row r="19" spans="1:8" ht="45" customHeight="1" x14ac:dyDescent="0.2">
      <c r="A19" s="60" t="s">
        <v>135</v>
      </c>
      <c r="B19" s="61"/>
      <c r="C19" s="61"/>
      <c r="D19" s="61"/>
      <c r="E19" s="61"/>
      <c r="F19" s="61"/>
      <c r="G19" s="61"/>
      <c r="H19" s="62"/>
    </row>
    <row r="21" spans="1:8" x14ac:dyDescent="0.2">
      <c r="A21" s="65" t="s">
        <v>61</v>
      </c>
      <c r="B21" s="66"/>
      <c r="C21" s="60" t="s">
        <v>67</v>
      </c>
      <c r="D21" s="61"/>
      <c r="E21" s="61"/>
      <c r="F21" s="61"/>
      <c r="G21" s="62"/>
      <c r="H21" s="63" t="s">
        <v>66</v>
      </c>
    </row>
    <row r="22" spans="1:8" ht="22.5" x14ac:dyDescent="0.2">
      <c r="A22" s="67"/>
      <c r="B22" s="68"/>
      <c r="C22" s="9" t="s">
        <v>62</v>
      </c>
      <c r="D22" s="9" t="s">
        <v>132</v>
      </c>
      <c r="E22" s="9" t="s">
        <v>63</v>
      </c>
      <c r="F22" s="9" t="s">
        <v>64</v>
      </c>
      <c r="G22" s="9" t="s">
        <v>65</v>
      </c>
      <c r="H22" s="64"/>
    </row>
    <row r="23" spans="1:8" x14ac:dyDescent="0.2">
      <c r="A23" s="69"/>
      <c r="B23" s="70"/>
      <c r="C23" s="10">
        <v>1</v>
      </c>
      <c r="D23" s="10">
        <v>2</v>
      </c>
      <c r="E23" s="10" t="s">
        <v>133</v>
      </c>
      <c r="F23" s="10">
        <v>4</v>
      </c>
      <c r="G23" s="10">
        <v>5</v>
      </c>
      <c r="H23" s="10" t="s">
        <v>134</v>
      </c>
    </row>
    <row r="24" spans="1:8" x14ac:dyDescent="0.2">
      <c r="A24" s="29"/>
      <c r="B24" s="30"/>
      <c r="C24" s="34"/>
      <c r="D24" s="34"/>
      <c r="E24" s="34"/>
      <c r="F24" s="34"/>
      <c r="G24" s="34"/>
      <c r="H24" s="34"/>
    </row>
    <row r="25" spans="1:8" x14ac:dyDescent="0.2">
      <c r="A25" s="4" t="s">
        <v>8</v>
      </c>
      <c r="B25" s="2"/>
      <c r="C25" s="35"/>
      <c r="D25" s="35"/>
      <c r="E25" s="35"/>
      <c r="F25" s="35"/>
      <c r="G25" s="35"/>
      <c r="H25" s="35"/>
    </row>
    <row r="26" spans="1:8" x14ac:dyDescent="0.2">
      <c r="A26" s="4" t="s">
        <v>9</v>
      </c>
      <c r="B26" s="2"/>
      <c r="C26" s="35"/>
      <c r="D26" s="35"/>
      <c r="E26" s="35"/>
      <c r="F26" s="35"/>
      <c r="G26" s="35"/>
      <c r="H26" s="35"/>
    </row>
    <row r="27" spans="1:8" x14ac:dyDescent="0.2">
      <c r="A27" s="4" t="s">
        <v>10</v>
      </c>
      <c r="B27" s="2"/>
      <c r="C27" s="35"/>
      <c r="D27" s="35"/>
      <c r="E27" s="35"/>
      <c r="F27" s="35"/>
      <c r="G27" s="35"/>
      <c r="H27" s="35"/>
    </row>
    <row r="28" spans="1:8" x14ac:dyDescent="0.2">
      <c r="A28" s="4" t="s">
        <v>11</v>
      </c>
      <c r="B28" s="2"/>
      <c r="C28" s="35"/>
      <c r="D28" s="35"/>
      <c r="E28" s="35"/>
      <c r="F28" s="35"/>
      <c r="G28" s="35"/>
      <c r="H28" s="35"/>
    </row>
    <row r="29" spans="1:8" x14ac:dyDescent="0.2">
      <c r="A29" s="4"/>
      <c r="B29" s="2"/>
      <c r="C29" s="36"/>
      <c r="D29" s="36"/>
      <c r="E29" s="36"/>
      <c r="F29" s="36"/>
      <c r="G29" s="36"/>
      <c r="H29" s="36"/>
    </row>
    <row r="30" spans="1:8" x14ac:dyDescent="0.2">
      <c r="A30" s="27"/>
      <c r="B30" s="48" t="s">
        <v>60</v>
      </c>
      <c r="C30" s="24"/>
      <c r="D30" s="24"/>
      <c r="E30" s="24"/>
      <c r="F30" s="24"/>
      <c r="G30" s="24"/>
      <c r="H30" s="24"/>
    </row>
    <row r="33" spans="1:8" ht="45" customHeight="1" x14ac:dyDescent="0.2">
      <c r="A33" s="60" t="s">
        <v>136</v>
      </c>
      <c r="B33" s="61"/>
      <c r="C33" s="61"/>
      <c r="D33" s="61"/>
      <c r="E33" s="61"/>
      <c r="F33" s="61"/>
      <c r="G33" s="61"/>
      <c r="H33" s="62"/>
    </row>
    <row r="34" spans="1:8" x14ac:dyDescent="0.2">
      <c r="A34" s="65" t="s">
        <v>61</v>
      </c>
      <c r="B34" s="66"/>
      <c r="C34" s="60" t="s">
        <v>67</v>
      </c>
      <c r="D34" s="61"/>
      <c r="E34" s="61"/>
      <c r="F34" s="61"/>
      <c r="G34" s="62"/>
      <c r="H34" s="63" t="s">
        <v>66</v>
      </c>
    </row>
    <row r="35" spans="1:8" ht="22.5" x14ac:dyDescent="0.2">
      <c r="A35" s="67"/>
      <c r="B35" s="68"/>
      <c r="C35" s="9" t="s">
        <v>62</v>
      </c>
      <c r="D35" s="9" t="s">
        <v>132</v>
      </c>
      <c r="E35" s="9" t="s">
        <v>63</v>
      </c>
      <c r="F35" s="9" t="s">
        <v>64</v>
      </c>
      <c r="G35" s="9" t="s">
        <v>65</v>
      </c>
      <c r="H35" s="64"/>
    </row>
    <row r="36" spans="1:8" x14ac:dyDescent="0.2">
      <c r="A36" s="69"/>
      <c r="B36" s="70"/>
      <c r="C36" s="10">
        <v>1</v>
      </c>
      <c r="D36" s="10">
        <v>2</v>
      </c>
      <c r="E36" s="10" t="s">
        <v>133</v>
      </c>
      <c r="F36" s="10">
        <v>4</v>
      </c>
      <c r="G36" s="10">
        <v>5</v>
      </c>
      <c r="H36" s="10" t="s">
        <v>134</v>
      </c>
    </row>
    <row r="37" spans="1:8" x14ac:dyDescent="0.2">
      <c r="A37" s="29"/>
      <c r="B37" s="30"/>
      <c r="C37" s="34"/>
      <c r="D37" s="34"/>
      <c r="E37" s="34"/>
      <c r="F37" s="34"/>
      <c r="G37" s="34"/>
      <c r="H37" s="34"/>
    </row>
    <row r="38" spans="1:8" ht="22.5" x14ac:dyDescent="0.2">
      <c r="A38" s="4"/>
      <c r="B38" s="32" t="s">
        <v>13</v>
      </c>
      <c r="C38" s="35"/>
      <c r="D38" s="35"/>
      <c r="E38" s="35"/>
      <c r="F38" s="35"/>
      <c r="G38" s="35"/>
      <c r="H38" s="35"/>
    </row>
    <row r="39" spans="1:8" x14ac:dyDescent="0.2">
      <c r="A39" s="4"/>
      <c r="B39" s="32"/>
      <c r="C39" s="35"/>
      <c r="D39" s="35"/>
      <c r="E39" s="35"/>
      <c r="F39" s="35"/>
      <c r="G39" s="35"/>
      <c r="H39" s="35"/>
    </row>
    <row r="40" spans="1:8" x14ac:dyDescent="0.2">
      <c r="A40" s="4"/>
      <c r="B40" s="32" t="s">
        <v>12</v>
      </c>
      <c r="C40" s="35"/>
      <c r="D40" s="35"/>
      <c r="E40" s="35"/>
      <c r="F40" s="35"/>
      <c r="G40" s="35"/>
      <c r="H40" s="35"/>
    </row>
    <row r="41" spans="1:8" x14ac:dyDescent="0.2">
      <c r="A41" s="4"/>
      <c r="B41" s="32"/>
      <c r="C41" s="35"/>
      <c r="D41" s="35"/>
      <c r="E41" s="35"/>
      <c r="F41" s="35"/>
      <c r="G41" s="35"/>
      <c r="H41" s="35"/>
    </row>
    <row r="42" spans="1:8" ht="22.5" x14ac:dyDescent="0.2">
      <c r="A42" s="4"/>
      <c r="B42" s="32" t="s">
        <v>14</v>
      </c>
      <c r="C42" s="35"/>
      <c r="D42" s="35"/>
      <c r="E42" s="35"/>
      <c r="F42" s="35"/>
      <c r="G42" s="35"/>
      <c r="H42" s="35"/>
    </row>
    <row r="43" spans="1:8" x14ac:dyDescent="0.2">
      <c r="A43" s="4"/>
      <c r="B43" s="32"/>
      <c r="C43" s="35"/>
      <c r="D43" s="35"/>
      <c r="E43" s="35"/>
      <c r="F43" s="35"/>
      <c r="G43" s="35"/>
      <c r="H43" s="35"/>
    </row>
    <row r="44" spans="1:8" ht="22.5" x14ac:dyDescent="0.2">
      <c r="A44" s="4"/>
      <c r="B44" s="32" t="s">
        <v>26</v>
      </c>
      <c r="C44" s="35"/>
      <c r="D44" s="35"/>
      <c r="E44" s="35"/>
      <c r="F44" s="35"/>
      <c r="G44" s="35"/>
      <c r="H44" s="35"/>
    </row>
    <row r="45" spans="1:8" x14ac:dyDescent="0.2">
      <c r="A45" s="4"/>
      <c r="B45" s="32"/>
      <c r="C45" s="35"/>
      <c r="D45" s="35"/>
      <c r="E45" s="35"/>
      <c r="F45" s="35"/>
      <c r="G45" s="35"/>
      <c r="H45" s="35"/>
    </row>
    <row r="46" spans="1:8" ht="22.5" x14ac:dyDescent="0.2">
      <c r="A46" s="4"/>
      <c r="B46" s="32" t="s">
        <v>27</v>
      </c>
      <c r="C46" s="35"/>
      <c r="D46" s="35"/>
      <c r="E46" s="35"/>
      <c r="F46" s="35"/>
      <c r="G46" s="35"/>
      <c r="H46" s="35"/>
    </row>
    <row r="47" spans="1:8" x14ac:dyDescent="0.2">
      <c r="A47" s="4"/>
      <c r="B47" s="32"/>
      <c r="C47" s="35"/>
      <c r="D47" s="35"/>
      <c r="E47" s="35"/>
      <c r="F47" s="35"/>
      <c r="G47" s="35"/>
      <c r="H47" s="35"/>
    </row>
    <row r="48" spans="1:8" ht="22.5" x14ac:dyDescent="0.2">
      <c r="A48" s="4"/>
      <c r="B48" s="32" t="s">
        <v>34</v>
      </c>
      <c r="C48" s="35"/>
      <c r="D48" s="35"/>
      <c r="E48" s="35"/>
      <c r="F48" s="35"/>
      <c r="G48" s="35"/>
      <c r="H48" s="35"/>
    </row>
    <row r="49" spans="1:8" x14ac:dyDescent="0.2">
      <c r="A49" s="4"/>
      <c r="B49" s="32"/>
      <c r="C49" s="35"/>
      <c r="D49" s="35"/>
      <c r="E49" s="35"/>
      <c r="F49" s="35"/>
      <c r="G49" s="35"/>
      <c r="H49" s="35"/>
    </row>
    <row r="50" spans="1:8" x14ac:dyDescent="0.2">
      <c r="A50" s="4"/>
      <c r="B50" s="32" t="s">
        <v>15</v>
      </c>
      <c r="C50" s="35"/>
      <c r="D50" s="35"/>
      <c r="E50" s="35"/>
      <c r="F50" s="35"/>
      <c r="G50" s="35"/>
      <c r="H50" s="35"/>
    </row>
    <row r="51" spans="1:8" x14ac:dyDescent="0.2">
      <c r="A51" s="31"/>
      <c r="B51" s="33"/>
      <c r="C51" s="36"/>
      <c r="D51" s="36"/>
      <c r="E51" s="36"/>
      <c r="F51" s="36"/>
      <c r="G51" s="36"/>
      <c r="H51" s="36"/>
    </row>
    <row r="52" spans="1:8" x14ac:dyDescent="0.2">
      <c r="A52" s="27"/>
      <c r="B52" s="48" t="s">
        <v>60</v>
      </c>
      <c r="C52" s="24">
        <f>SUM(C38)</f>
        <v>0</v>
      </c>
      <c r="D52" s="24">
        <f t="shared" ref="D52:H52" si="1">SUM(D38)</f>
        <v>0</v>
      </c>
      <c r="E52" s="24">
        <f t="shared" si="1"/>
        <v>0</v>
      </c>
      <c r="F52" s="24">
        <f t="shared" si="1"/>
        <v>0</v>
      </c>
      <c r="G52" s="24">
        <f t="shared" si="1"/>
        <v>0</v>
      </c>
      <c r="H52" s="24">
        <f t="shared" si="1"/>
        <v>0</v>
      </c>
    </row>
    <row r="56" spans="1:8" x14ac:dyDescent="0.2">
      <c r="B56" s="72" t="s">
        <v>137</v>
      </c>
      <c r="C56" s="72"/>
      <c r="D56" s="72"/>
      <c r="E56" s="72"/>
      <c r="F56" s="72"/>
      <c r="G56" s="72"/>
      <c r="H56" s="72"/>
    </row>
    <row r="61" spans="1:8" ht="22.5" customHeight="1" x14ac:dyDescent="0.2">
      <c r="B61" s="73" t="s">
        <v>138</v>
      </c>
      <c r="C61" s="73"/>
      <c r="D61" s="73"/>
      <c r="E61" s="73"/>
      <c r="F61" s="73"/>
      <c r="G61" s="73"/>
      <c r="H61" s="73"/>
    </row>
  </sheetData>
  <sheetProtection formatCells="0" formatColumns="0" formatRows="0" insertRows="0" deleteRows="0" autoFilter="0"/>
  <mergeCells count="14">
    <mergeCell ref="B56:H56"/>
    <mergeCell ref="B61:H61"/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opLeftCell="A7" workbookViewId="0">
      <selection activeCell="G42" sqref="G42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60" t="s">
        <v>140</v>
      </c>
      <c r="B1" s="61"/>
      <c r="C1" s="61"/>
      <c r="D1" s="61"/>
      <c r="E1" s="61"/>
      <c r="F1" s="61"/>
      <c r="G1" s="61"/>
      <c r="H1" s="62"/>
    </row>
    <row r="2" spans="1:8" x14ac:dyDescent="0.2">
      <c r="A2" s="65" t="s">
        <v>61</v>
      </c>
      <c r="B2" s="66"/>
      <c r="C2" s="60" t="s">
        <v>67</v>
      </c>
      <c r="D2" s="61"/>
      <c r="E2" s="61"/>
      <c r="F2" s="61"/>
      <c r="G2" s="62"/>
      <c r="H2" s="63" t="s">
        <v>66</v>
      </c>
    </row>
    <row r="3" spans="1:8" ht="24.95" customHeight="1" x14ac:dyDescent="0.2">
      <c r="A3" s="67"/>
      <c r="B3" s="68"/>
      <c r="C3" s="9" t="s">
        <v>62</v>
      </c>
      <c r="D3" s="9" t="s">
        <v>132</v>
      </c>
      <c r="E3" s="9" t="s">
        <v>63</v>
      </c>
      <c r="F3" s="9" t="s">
        <v>64</v>
      </c>
      <c r="G3" s="9" t="s">
        <v>65</v>
      </c>
      <c r="H3" s="64"/>
    </row>
    <row r="4" spans="1:8" x14ac:dyDescent="0.2">
      <c r="A4" s="69"/>
      <c r="B4" s="70"/>
      <c r="C4" s="10">
        <v>1</v>
      </c>
      <c r="D4" s="10">
        <v>2</v>
      </c>
      <c r="E4" s="10" t="s">
        <v>133</v>
      </c>
      <c r="F4" s="10">
        <v>4</v>
      </c>
      <c r="G4" s="10">
        <v>5</v>
      </c>
      <c r="H4" s="10" t="s">
        <v>134</v>
      </c>
    </row>
    <row r="5" spans="1:8" x14ac:dyDescent="0.2">
      <c r="A5" s="45"/>
      <c r="B5" s="46"/>
      <c r="C5" s="14"/>
      <c r="D5" s="14"/>
      <c r="E5" s="14"/>
      <c r="F5" s="14"/>
      <c r="G5" s="14"/>
      <c r="H5" s="14"/>
    </row>
    <row r="6" spans="1:8" x14ac:dyDescent="0.2">
      <c r="A6" s="42" t="s">
        <v>16</v>
      </c>
      <c r="B6" s="40"/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</row>
    <row r="7" spans="1:8" x14ac:dyDescent="0.2">
      <c r="A7" s="39"/>
      <c r="B7" s="43" t="s">
        <v>42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39"/>
      <c r="B8" s="43" t="s">
        <v>17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</row>
    <row r="9" spans="1:8" x14ac:dyDescent="0.2">
      <c r="A9" s="39"/>
      <c r="B9" s="43" t="s">
        <v>43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8" x14ac:dyDescent="0.2">
      <c r="A10" s="39"/>
      <c r="B10" s="43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x14ac:dyDescent="0.2">
      <c r="A11" s="39"/>
      <c r="B11" s="43" t="s">
        <v>23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39"/>
      <c r="B12" s="43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39"/>
      <c r="B13" s="43" t="s">
        <v>44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x14ac:dyDescent="0.2">
      <c r="A14" s="39"/>
      <c r="B14" s="43" t="s">
        <v>19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x14ac:dyDescent="0.2">
      <c r="A15" s="41"/>
      <c r="B15" s="43"/>
      <c r="C15" s="15"/>
      <c r="D15" s="15"/>
      <c r="E15" s="15"/>
      <c r="F15" s="15"/>
      <c r="G15" s="15"/>
      <c r="H15" s="15"/>
    </row>
    <row r="16" spans="1:8" x14ac:dyDescent="0.2">
      <c r="A16" s="42" t="s">
        <v>20</v>
      </c>
      <c r="B16" s="44"/>
      <c r="C16" s="15">
        <v>1453439.37</v>
      </c>
      <c r="D16" s="15">
        <v>919471.69</v>
      </c>
      <c r="E16" s="15">
        <v>2372911.06</v>
      </c>
      <c r="F16" s="15">
        <v>764700.09</v>
      </c>
      <c r="G16" s="15">
        <v>761653.9</v>
      </c>
      <c r="H16" s="15">
        <v>1608210.9700000002</v>
      </c>
    </row>
    <row r="17" spans="1:8" x14ac:dyDescent="0.2">
      <c r="A17" s="39"/>
      <c r="B17" s="43" t="s">
        <v>45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1:8" x14ac:dyDescent="0.2">
      <c r="A18" s="39"/>
      <c r="B18" s="43" t="s">
        <v>28</v>
      </c>
      <c r="C18" s="15">
        <v>1453439.37</v>
      </c>
      <c r="D18" s="15">
        <v>919471.69</v>
      </c>
      <c r="E18" s="15">
        <v>2372911.06</v>
      </c>
      <c r="F18" s="15">
        <v>764700.09</v>
      </c>
      <c r="G18" s="15">
        <v>761653.9</v>
      </c>
      <c r="H18" s="15">
        <v>1608210.9700000002</v>
      </c>
    </row>
    <row r="19" spans="1:8" x14ac:dyDescent="0.2">
      <c r="A19" s="39"/>
      <c r="B19" s="43" t="s">
        <v>21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1:8" x14ac:dyDescent="0.2">
      <c r="A20" s="39"/>
      <c r="B20" s="43" t="s">
        <v>46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1:8" x14ac:dyDescent="0.2">
      <c r="A21" s="39"/>
      <c r="B21" s="43" t="s">
        <v>47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39"/>
      <c r="B22" s="43" t="s">
        <v>48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1:8" x14ac:dyDescent="0.2">
      <c r="A23" s="39"/>
      <c r="B23" s="43" t="s">
        <v>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1:8" x14ac:dyDescent="0.2">
      <c r="A24" s="41"/>
      <c r="B24" s="43"/>
      <c r="C24" s="15"/>
      <c r="D24" s="15"/>
      <c r="E24" s="15"/>
      <c r="F24" s="15"/>
      <c r="G24" s="15"/>
      <c r="H24" s="15"/>
    </row>
    <row r="25" spans="1:8" x14ac:dyDescent="0.2">
      <c r="A25" s="42" t="s">
        <v>49</v>
      </c>
      <c r="B25" s="44"/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1:8" x14ac:dyDescent="0.2">
      <c r="A26" s="39"/>
      <c r="B26" s="43" t="s">
        <v>29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1:8" x14ac:dyDescent="0.2">
      <c r="A27" s="39"/>
      <c r="B27" s="43" t="s">
        <v>24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1:8" x14ac:dyDescent="0.2">
      <c r="A28" s="39"/>
      <c r="B28" s="43" t="s">
        <v>30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8" x14ac:dyDescent="0.2">
      <c r="A29" s="39"/>
      <c r="B29" s="43" t="s">
        <v>50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x14ac:dyDescent="0.2">
      <c r="A30" s="39"/>
      <c r="B30" s="43" t="s">
        <v>22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x14ac:dyDescent="0.2">
      <c r="A31" s="39"/>
      <c r="B31" s="43" t="s">
        <v>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39"/>
      <c r="B32" s="43" t="s">
        <v>6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1:8" x14ac:dyDescent="0.2">
      <c r="A33" s="39"/>
      <c r="B33" s="43" t="s">
        <v>51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2">
      <c r="A34" s="39"/>
      <c r="B34" s="43" t="s">
        <v>31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41"/>
      <c r="B35" s="43"/>
      <c r="C35" s="15"/>
      <c r="D35" s="15"/>
      <c r="E35" s="15"/>
      <c r="F35" s="15"/>
      <c r="G35" s="15"/>
      <c r="H35" s="15"/>
    </row>
    <row r="36" spans="1:8" x14ac:dyDescent="0.2">
      <c r="A36" s="42" t="s">
        <v>32</v>
      </c>
      <c r="B36" s="44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39"/>
      <c r="B37" s="43" t="s">
        <v>52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ht="22.5" x14ac:dyDescent="0.2">
      <c r="A38" s="39"/>
      <c r="B38" s="43" t="s">
        <v>25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39"/>
      <c r="B39" s="43" t="s">
        <v>33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39"/>
      <c r="B40" s="43" t="s">
        <v>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41"/>
      <c r="B41" s="43"/>
      <c r="C41" s="15"/>
      <c r="D41" s="15"/>
      <c r="E41" s="15"/>
      <c r="F41" s="15"/>
      <c r="G41" s="15"/>
      <c r="H41" s="15"/>
    </row>
    <row r="42" spans="1:8" x14ac:dyDescent="0.2">
      <c r="A42" s="47"/>
      <c r="B42" s="48" t="s">
        <v>60</v>
      </c>
      <c r="C42" s="24">
        <v>1453439.37</v>
      </c>
      <c r="D42" s="24">
        <v>919471.69</v>
      </c>
      <c r="E42" s="24">
        <v>2372911.06</v>
      </c>
      <c r="F42" s="24">
        <v>764700.09</v>
      </c>
      <c r="G42" s="15">
        <v>761653.9</v>
      </c>
      <c r="H42" s="24">
        <v>1608210.9700000002</v>
      </c>
    </row>
    <row r="43" spans="1:8" x14ac:dyDescent="0.2">
      <c r="A43" s="38"/>
      <c r="B43" s="38"/>
      <c r="C43" s="38"/>
      <c r="D43" s="38"/>
      <c r="E43" s="38"/>
      <c r="F43" s="38"/>
      <c r="G43" s="38"/>
      <c r="H43" s="38"/>
    </row>
    <row r="44" spans="1:8" x14ac:dyDescent="0.2">
      <c r="A44" s="38"/>
      <c r="B44" s="38"/>
      <c r="C44" s="38"/>
      <c r="D44" s="38"/>
      <c r="E44" s="38"/>
      <c r="F44" s="38"/>
      <c r="G44" s="38"/>
      <c r="H44" s="38"/>
    </row>
    <row r="45" spans="1:8" x14ac:dyDescent="0.2">
      <c r="A45" s="38"/>
      <c r="B45" s="72" t="s">
        <v>137</v>
      </c>
      <c r="C45" s="72"/>
      <c r="D45" s="72"/>
      <c r="E45" s="72"/>
      <c r="F45" s="72"/>
      <c r="G45" s="72"/>
      <c r="H45" s="72"/>
    </row>
    <row r="46" spans="1:8" x14ac:dyDescent="0.2">
      <c r="B46" s="1"/>
      <c r="C46" s="1"/>
      <c r="D46" s="1"/>
      <c r="E46" s="1"/>
      <c r="F46" s="1"/>
      <c r="G46" s="1"/>
      <c r="H46" s="1"/>
    </row>
    <row r="47" spans="1:8" x14ac:dyDescent="0.2">
      <c r="B47" s="1"/>
      <c r="C47" s="1"/>
      <c r="D47" s="1"/>
      <c r="E47" s="1"/>
      <c r="F47" s="1"/>
      <c r="G47" s="1"/>
      <c r="H47" s="1"/>
    </row>
    <row r="48" spans="1:8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ht="35.1" customHeight="1" x14ac:dyDescent="0.2">
      <c r="B50" s="73" t="s">
        <v>138</v>
      </c>
      <c r="C50" s="73"/>
      <c r="D50" s="73"/>
      <c r="E50" s="73"/>
      <c r="F50" s="73"/>
      <c r="G50" s="73"/>
      <c r="H50" s="73"/>
    </row>
  </sheetData>
  <sheetProtection formatCells="0" formatColumns="0" formatRows="0" autoFilter="0"/>
  <mergeCells count="6">
    <mergeCell ref="B50:H50"/>
    <mergeCell ref="A1:H1"/>
    <mergeCell ref="A2:B4"/>
    <mergeCell ref="C2:G2"/>
    <mergeCell ref="H2:H3"/>
    <mergeCell ref="B45:H4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 MOROLEON</cp:lastModifiedBy>
  <cp:lastPrinted>2018-04-24T02:06:22Z</cp:lastPrinted>
  <dcterms:created xsi:type="dcterms:W3CDTF">2014-02-10T03:37:14Z</dcterms:created>
  <dcterms:modified xsi:type="dcterms:W3CDTF">2018-11-09T17:44:46Z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