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8419DE53-704B-42A4-B79E-6450703F0A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39" i="4" s="1"/>
  <c r="E37" i="4"/>
  <c r="E39" i="4" s="1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G31" i="4"/>
  <c r="G39" i="4" s="1"/>
  <c r="D39" i="4" l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<sst xmlns="http://schemas.openxmlformats.org/spreadsheetml/2006/main" count="102" uniqueCount="54">
  <si>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</si>
  <si>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</si>
  <si>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</si>
  <si>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</si>
  <si>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</si>
  <si>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</si>
  <si>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</si>
  <si>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</si>
  <si>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</si>
  <si>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</si>
  <si>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</si>
  <si>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</si>
  <si>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</si>
  <si>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</si>
  <si>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</si>
  <si>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</si>
  <si>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</si>
  <si>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</si>
  <si>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</si>
  <si>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</si>
  <si>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</si>
  <si>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</si>
  <si>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</si>
  <si>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</si>
  <si>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</si>
  <si>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</si>
  <si>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</si>
  <si>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</si>
  <si>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</si>
  <si>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</si>
  <si>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</si>
  <si>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</si>
  <si>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</si>
  <si>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</si>
  <si>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</si>
  <si>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</si>
  <si>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</si>
  <si>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</si>
  <si>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</si>
  <si>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</si>
  <si>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</si>
  <si>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</si>
  <si>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</si>
  <si>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</si>
  <si>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</si>
  <si>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</si>
  <si>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</si>
  <si>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</si>
  <si>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</si>
  <si>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</si>
  <si>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Planeación de Moroleón, Gto.
Estado Analítico de Ingresos
Del 1 de Enero al 31 de Marzo de 2023</t>
  </si>
  <si>
    <t xml:space="preserve">                                    C.P. J. Jesús Mondragón Solís                                                                                                                 Ing. Jesús    Zamudio    Castro</t>
  </si>
  <si>
    <t xml:space="preserve">                                                Elaboro                                                                                                                                                       Autorizo</t>
  </si>
  <si>
    <t xml:space="preserve">                                   __________________________                                                                                                          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</si>
</sst>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topLeftCell="A32" zoomScaleNormal="100" workbookViewId="0">
      <selection sqref="A1:G5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14215.37</v>
      </c>
      <c r="C11" s="16">
        <v>0</v>
      </c>
      <c r="D11" s="16">
        <f t="shared" si="2"/>
        <v>14215.37</v>
      </c>
      <c r="E11" s="16">
        <v>0</v>
      </c>
      <c r="F11" s="16">
        <v>0</v>
      </c>
      <c r="G11" s="16">
        <f t="shared" si="3"/>
        <v>-14215.37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1456403.52</v>
      </c>
      <c r="C13" s="16">
        <v>600000</v>
      </c>
      <c r="D13" s="16">
        <f t="shared" si="2"/>
        <v>2056403.52</v>
      </c>
      <c r="E13" s="16">
        <v>514100.88</v>
      </c>
      <c r="F13" s="16">
        <v>514100.88</v>
      </c>
      <c r="G13" s="16">
        <f t="shared" si="3"/>
        <v>-942302.64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1470618.8900000001</v>
      </c>
      <c r="C16" s="17">
        <f t="shared" ref="C16:G16" si="6">SUM(C5:C14)</f>
        <v>600000</v>
      </c>
      <c r="D16" s="17">
        <f t="shared" si="6"/>
        <v>2070618.8900000001</v>
      </c>
      <c r="E16" s="17">
        <f t="shared" si="6"/>
        <v>514100.88</v>
      </c>
      <c r="F16" s="10">
        <f t="shared" si="6"/>
        <v>514100.88</v>
      </c>
      <c r="G16" s="11">
        <f t="shared" si="6"/>
        <v>-956518.01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1470618.8900000001</v>
      </c>
      <c r="C31" s="20">
        <f t="shared" si="14"/>
        <v>600000</v>
      </c>
      <c r="D31" s="20">
        <f t="shared" si="14"/>
        <v>2070618.8900000001</v>
      </c>
      <c r="E31" s="20">
        <f t="shared" si="14"/>
        <v>514100.88</v>
      </c>
      <c r="F31" s="20">
        <f t="shared" si="14"/>
        <v>514100.88</v>
      </c>
      <c r="G31" s="20">
        <f t="shared" si="14"/>
        <v>-956518.01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14215.37</v>
      </c>
      <c r="C34" s="19">
        <v>0</v>
      </c>
      <c r="D34" s="19">
        <f>B34+C34</f>
        <v>14215.37</v>
      </c>
      <c r="E34" s="19">
        <v>0</v>
      </c>
      <c r="F34" s="19">
        <v>0</v>
      </c>
      <c r="G34" s="19">
        <f t="shared" si="15"/>
        <v>-14215.37</v>
      </c>
      <c r="H34" s="30" t="s">
        <v>42</v>
      </c>
    </row>
    <row r="35" spans="1:8" ht="22.5" x14ac:dyDescent="0.2">
      <c r="A35" s="35" t="s">
        <v>26</v>
      </c>
      <c r="B35" s="19">
        <v>1456403.52</v>
      </c>
      <c r="C35" s="19">
        <v>600000</v>
      </c>
      <c r="D35" s="19">
        <f>B35+C35</f>
        <v>2056403.52</v>
      </c>
      <c r="E35" s="19">
        <v>514100.88</v>
      </c>
      <c r="F35" s="19">
        <v>514100.88</v>
      </c>
      <c r="G35" s="19">
        <f t="shared" ref="G35" si="16">F35-B35</f>
        <v>-942302.64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1470618.8900000001</v>
      </c>
      <c r="C39" s="17">
        <f t="shared" ref="C39:G39" si="18">SUM(C37+C31+C21)</f>
        <v>600000</v>
      </c>
      <c r="D39" s="17">
        <f t="shared" si="18"/>
        <v>2070618.8900000001</v>
      </c>
      <c r="E39" s="17">
        <f t="shared" si="18"/>
        <v>514100.88</v>
      </c>
      <c r="F39" s="17">
        <f t="shared" si="18"/>
        <v>514100.88</v>
      </c>
      <c r="G39" s="11">
        <f t="shared" si="18"/>
        <v>-956518.01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46" t="s">
        <v>36</v>
      </c>
      <c r="B44" s="46"/>
      <c r="C44" s="46"/>
      <c r="D44" s="46"/>
      <c r="E44" s="46"/>
      <c r="F44" s="46"/>
      <c r="G44" s="46"/>
    </row>
    <row r="49" spans="1:1" x14ac:dyDescent="0.2">
      <c r="A49" s="2" t="s">
        <v>53</v>
      </c>
    </row>
    <row r="50" spans="1:1" x14ac:dyDescent="0.2">
      <c r="A50" s="2" t="s">
        <v>51</v>
      </c>
    </row>
    <row r="51" spans="1:1" x14ac:dyDescent="0.2">
      <c r="A51" s="2" t="s">
        <v>52</v>
      </c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" right="0.7" top="0.75" bottom="0.75" header="0.3" footer="0.3"/>
  <pageSetup scale="80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2023-05-01T21:47:44Z</cp:lastPrinted>
  <dcterms:created xsi:type="dcterms:W3CDTF">2012-12-11T20:48:19Z</dcterms:created>
  <dcterms:modified xsi:type="dcterms:W3CDTF">2023-05-01T21:48:14Z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