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6C1B7880-F9B3-4C02-8154-DF89644DF1D2}" xr6:coauthVersionLast="45" xr6:coauthVersionMax="45" xr10:uidLastSave="{00000000-0000-0000-0000-000000000000}"/>
  <bookViews>
    <workbookView minimized="1" xWindow="345" yWindow="390" windowWidth="15375" windowHeight="7875" xr2:uid="{00000000-000D-0000-FFFF-FFFF00000000}"/>
  </bookViews>
  <sheets>
    <sheet name="F1_ESFD_LDF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E81" i="2" s="1"/>
  <c r="C9" i="2"/>
  <c r="C47" i="2" s="1"/>
  <c r="C62" i="2" s="1"/>
  <c r="B9" i="2"/>
  <c r="B47" i="2" s="1"/>
  <c r="B62" i="2" s="1"/>
</calcChain>
</file>

<file path=xl/sharedStrings.xml><?xml version="1.0" encoding="utf-8"?>
<sst xmlns="http://schemas.openxmlformats.org/spreadsheetml/2006/main" count="131" uniqueCount="131">
  <si>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</si>
  <si>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</si>
  <si>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</si>
  <si>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</si>
  <si>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</si>
  <si>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</si>
  <si>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</si>
  <si>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</si>
  <si>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</si>
  <si>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</si>
  <si>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</si>
  <si>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</si>
  <si>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</si>
  <si>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</si>
  <si>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</si>
  <si>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</si>
  <si>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</si>
  <si>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</si>
  <si>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</si>
  <si>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</si>
  <si>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</si>
  <si>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</si>
  <si>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</si>
  <si>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</si>
  <si>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</si>
  <si>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</si>
  <si>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</si>
  <si>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</si>
  <si>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</si>
  <si>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</si>
  <si>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</si>
  <si>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</si>
  <si>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</si>
  <si>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</si>
  <si>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</si>
  <si>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</si>
  <si>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</si>
  <si>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</si>
  <si>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</si>
  <si>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</si>
  <si>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</si>
  <si>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</si>
  <si>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</si>
  <si>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</si>
  <si>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</si>
  <si>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</si>
  <si>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</si>
  <si>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</si>
  <si>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</si>
  <si>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</si>
  <si>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</si>
  <si>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</si>
  <si>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</si>
  <si>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</si>
  <si>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</si>
  <si>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</si>
  <si>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</si>
  <si>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</si>
  <si>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</si>
  <si>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</si>
  <si>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</si>
  <si>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</si>
  <si>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</si>
  <si>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</si>
  <si>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</si>
  <si>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</si>
  <si>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</si>
  <si>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</si>
  <si>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</si>
  <si>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</si>
  <si>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</si>
  <si>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</si>
  <si>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</si>
  <si>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</si>
  <si>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</si>
  <si>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</si>
  <si>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</si>
  <si>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</si>
  <si>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</si>
  <si>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</si>
  <si>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</si>
  <si>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</si>
  <si>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</si>
  <si>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</si>
  <si>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</si>
  <si>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</si>
  <si>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</si>
  <si>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</si>
  <si>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</si>
  <si>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</si>
  <si>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</si>
  <si>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</si>
  <si>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</si>
  <si>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</si>
  <si>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</si>
  <si>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</si>
  <si>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</si>
  <si>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</si>
  <si>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</si>
  <si>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</si>
  <si>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</si>
  <si>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</si>
  <si>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</si>
  <si>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</si>
  <si>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</si>
  <si>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</si>
  <si>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</si>
  <si>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</si>
  <si>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</si>
  <si>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</si>
  <si>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</si>
  <si>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</si>
  <si>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</si>
  <si>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</si>
  <si>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</si>
  <si>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</si>
  <si>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</si>
  <si>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</si>
  <si>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</si>
  <si>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</si>
  <si>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</si>
  <si>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</si>
  <si>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Planeación de Moroleón, Gto.</t>
  </si>
  <si>
    <t>al 31 de Diciembre de 2022 y al 31 de Marzo de 2023</t>
  </si>
  <si>
    <t>Bajo protesta de decir verdad declaramos que los Estados Financieros y sus notas, son razonablemente correctos y son responsabilidad del emisor.</t>
  </si>
  <si>
    <t xml:space="preserve">                                                         ________________________________</t>
  </si>
  <si>
    <t xml:space="preserve">                                           C.P.  J. Jesús  Mondragón  Solís</t>
  </si>
  <si>
    <t>Ing. Jesús  Zamudio  Castro</t>
  </si>
  <si>
    <t xml:space="preserve">                                                             Elaboro</t>
  </si>
  <si>
    <t xml:space="preserve">               Autorizo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</si>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</sst>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4" fillId="0" borderId="0" xfId="2"/>
    <xf numFmtId="0" fontId="6" fillId="0" borderId="0" xfId="10" applyFont="1" applyFill="1" applyBorder="1" applyAlignment="1" applyProtection="1">
      <alignment vertical="top"/>
      <protection locked="0"/>
    </xf>
    <xf numFmtId="0" fontId="5" fillId="0" borderId="0" xfId="10" applyAlignment="1" applyProtection="1">
      <alignment horizontal="left" vertical="top" indent="1"/>
      <protection locked="0"/>
    </xf>
    <xf numFmtId="0" fontId="5" fillId="0" borderId="0" xfId="1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9">
    <cellStyle name="Euro" xfId="3" xr:uid="{E329E439-FB7D-4760-91EC-43EE5381324B}"/>
    <cellStyle name="Millares" xfId="1" builtinId="3"/>
    <cellStyle name="Millares 2" xfId="4" xr:uid="{1217FB5A-1D1A-4CCE-835F-7A5A81DF0BBC}"/>
    <cellStyle name="Millares 2 2" xfId="5" xr:uid="{F7C68FDE-315A-4289-B3F7-6C9F01F6A5DC}"/>
    <cellStyle name="Millares 2 3" xfId="6" xr:uid="{40A2BFB3-5CA9-4A45-AF12-1BCFC26B5CC8}"/>
    <cellStyle name="Millares 2 4" xfId="18" xr:uid="{9ECD12D1-A55E-4C88-8AC4-ED04A5E93D3D}"/>
    <cellStyle name="Millares 3" xfId="7" xr:uid="{4E7A165F-6669-4A74-A86D-327D01642F41}"/>
    <cellStyle name="Moneda 2" xfId="8" xr:uid="{CA7D1BDD-01D9-4BD7-A9AA-74BE175FE375}"/>
    <cellStyle name="Normal" xfId="0" builtinId="0"/>
    <cellStyle name="Normal 2" xfId="9" xr:uid="{56D71DEA-0923-4B15-B902-09110B8B0D41}"/>
    <cellStyle name="Normal 2 2" xfId="10" xr:uid="{D6971F55-72B7-4222-BA5F-40C7EA95D1A1}"/>
    <cellStyle name="Normal 3" xfId="11" xr:uid="{8C80278B-A6E5-410D-8275-EAAC6CE9CD5B}"/>
    <cellStyle name="Normal 4" xfId="12" xr:uid="{6BE8F0D9-EBE3-490F-96B1-73330494D0F3}"/>
    <cellStyle name="Normal 4 2" xfId="13" xr:uid="{2CD0B409-FF36-4C80-8D30-026F8EB2CF17}"/>
    <cellStyle name="Normal 5" xfId="14" xr:uid="{48923D50-8FBB-40F9-AF76-9FDAED4AC4FD}"/>
    <cellStyle name="Normal 5 2" xfId="15" xr:uid="{AB5CE2DF-36C0-4641-B44F-E3EDC3E50EC0}"/>
    <cellStyle name="Normal 6" xfId="16" xr:uid="{721A542D-4324-4E53-A481-808496CBA2FD}"/>
    <cellStyle name="Normal 6 2" xfId="17" xr:uid="{4588C095-1213-4919-9BE7-B8FF0834D0A9}"/>
    <cellStyle name="Normal 7" xfId="2" xr:uid="{818FFEF9-36A9-41E3-83B6-75C823D79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97A2-01FF-4B02-BFDA-0BE0E8A41B7D}">
  <dimension ref="A1:F17283"/>
  <sheetViews>
    <sheetView tabSelected="1" zoomScaleNormal="100" workbookViewId="0">
      <selection activeCell="B103" sqref="B10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40" t="s">
        <v>0</v>
      </c>
      <c r="B1" s="40"/>
      <c r="C1" s="40"/>
      <c r="D1" s="40"/>
      <c r="E1" s="40"/>
      <c r="F1" s="40"/>
    </row>
    <row r="2" spans="1:6" x14ac:dyDescent="0.25">
      <c r="A2" s="41" t="s">
        <v>122</v>
      </c>
      <c r="B2" s="42"/>
      <c r="C2" s="42"/>
      <c r="D2" s="42"/>
      <c r="E2" s="42"/>
      <c r="F2" s="43"/>
    </row>
    <row r="3" spans="1:6" x14ac:dyDescent="0.25">
      <c r="A3" s="44" t="s">
        <v>1</v>
      </c>
      <c r="B3" s="45"/>
      <c r="C3" s="45"/>
      <c r="D3" s="45"/>
      <c r="E3" s="45"/>
      <c r="F3" s="46"/>
    </row>
    <row r="4" spans="1:6" x14ac:dyDescent="0.25">
      <c r="A4" s="47" t="s">
        <v>123</v>
      </c>
      <c r="B4" s="48"/>
      <c r="C4" s="48"/>
      <c r="D4" s="48"/>
      <c r="E4" s="48"/>
      <c r="F4" s="49"/>
    </row>
    <row r="5" spans="1:6" x14ac:dyDescent="0.25">
      <c r="A5" s="50" t="s">
        <v>2</v>
      </c>
      <c r="B5" s="51"/>
      <c r="C5" s="51"/>
      <c r="D5" s="51"/>
      <c r="E5" s="51"/>
      <c r="F5" s="52"/>
    </row>
    <row r="6" spans="1:6" s="6" customFormat="1" x14ac:dyDescent="0.25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625306.17000000004</v>
      </c>
      <c r="C9" s="32">
        <f>SUM(C10:C16)</f>
        <v>478479.21</v>
      </c>
      <c r="D9" s="20" t="s">
        <v>10</v>
      </c>
      <c r="E9" s="32">
        <f>SUM(E10:E18)</f>
        <v>65791.840000000011</v>
      </c>
      <c r="F9" s="32">
        <f>SUM(F10:F18)</f>
        <v>46250.53</v>
      </c>
    </row>
    <row r="10" spans="1:6" x14ac:dyDescent="0.25">
      <c r="A10" s="14" t="s">
        <v>11</v>
      </c>
      <c r="B10" s="32"/>
      <c r="C10" s="32"/>
      <c r="D10" s="21" t="s">
        <v>12</v>
      </c>
      <c r="E10" s="32"/>
      <c r="F10" s="32"/>
    </row>
    <row r="11" spans="1:6" x14ac:dyDescent="0.25">
      <c r="A11" s="14" t="s">
        <v>13</v>
      </c>
      <c r="B11" s="35">
        <v>625306.17000000004</v>
      </c>
      <c r="C11" s="35">
        <v>478479.21</v>
      </c>
      <c r="D11" s="21" t="s">
        <v>14</v>
      </c>
      <c r="E11" s="35">
        <v>-4484.3100000000004</v>
      </c>
      <c r="F11" s="35">
        <v>-5619.83</v>
      </c>
    </row>
    <row r="12" spans="1:6" x14ac:dyDescent="0.25">
      <c r="A12" s="14" t="s">
        <v>15</v>
      </c>
      <c r="B12" s="32"/>
      <c r="C12" s="32"/>
      <c r="D12" s="21" t="s">
        <v>16</v>
      </c>
      <c r="E12" s="32"/>
      <c r="F12" s="32"/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78981.13</v>
      </c>
      <c r="F16" s="35">
        <v>60575.34</v>
      </c>
    </row>
    <row r="17" spans="1:6" x14ac:dyDescent="0.25">
      <c r="A17" s="13" t="s">
        <v>25</v>
      </c>
      <c r="B17" s="32">
        <f>SUM(B18:B24)</f>
        <v>0</v>
      </c>
      <c r="C17" s="32">
        <f>SUM(C18:C24)</f>
        <v>0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-8704.98</v>
      </c>
      <c r="F18" s="35">
        <v>-8704.98</v>
      </c>
    </row>
    <row r="19" spans="1:6" x14ac:dyDescent="0.25">
      <c r="A19" s="15" t="s">
        <v>29</v>
      </c>
      <c r="B19" s="35">
        <v>0</v>
      </c>
      <c r="C19" s="35">
        <v>0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2"/>
      <c r="C20" s="32"/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0</v>
      </c>
      <c r="C24" s="35">
        <v>0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625306.17000000004</v>
      </c>
      <c r="C47" s="34">
        <f>C9+C17+C25+C31+C37+C38+C41</f>
        <v>478479.21</v>
      </c>
      <c r="D47" s="23" t="s">
        <v>84</v>
      </c>
      <c r="E47" s="34">
        <f>E9+E19+E23+E26+E27+E31+E38+E42</f>
        <v>65791.840000000011</v>
      </c>
      <c r="F47" s="34">
        <f>F9+F19+F23+F26+F27+F31+F38+F42</f>
        <v>46250.53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0</v>
      </c>
      <c r="C52" s="35">
        <v>0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456415.17</v>
      </c>
      <c r="C53" s="35">
        <v>431830.17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30562.400000000001</v>
      </c>
      <c r="C54" s="35">
        <v>30562.400000000001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-374947.64</v>
      </c>
      <c r="C55" s="35">
        <v>-374947.64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1157414.6399999999</v>
      </c>
      <c r="C56" s="35">
        <v>1157414.6399999999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65791.840000000011</v>
      </c>
      <c r="F59" s="34">
        <f>F47+F57</f>
        <v>46250.53</v>
      </c>
    </row>
    <row r="60" spans="1:6" x14ac:dyDescent="0.25">
      <c r="A60" s="16" t="s">
        <v>104</v>
      </c>
      <c r="B60" s="34">
        <f>SUM(B50:B58)</f>
        <v>1269444.5699999998</v>
      </c>
      <c r="C60" s="34">
        <f>SUM(C50:C58)</f>
        <v>1244859.5699999998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1894750.7399999998</v>
      </c>
      <c r="C62" s="34">
        <f>SUM(C47+C60)</f>
        <v>1723338.7799999998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 x14ac:dyDescent="0.25">
      <c r="A64" s="11"/>
      <c r="B64" s="30"/>
      <c r="C64" s="30"/>
      <c r="D64" s="27" t="s">
        <v>108</v>
      </c>
      <c r="E64" s="35">
        <v>0</v>
      </c>
      <c r="F64" s="35">
        <v>0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1828958.7999999998</v>
      </c>
      <c r="F68" s="32">
        <f>SUM(F69:F73)</f>
        <v>1677088.25</v>
      </c>
    </row>
    <row r="69" spans="1:6" x14ac:dyDescent="0.25">
      <c r="A69" s="17"/>
      <c r="B69" s="30"/>
      <c r="C69" s="30"/>
      <c r="D69" s="27" t="s">
        <v>112</v>
      </c>
      <c r="E69" s="35">
        <v>151870.65</v>
      </c>
      <c r="F69" s="35">
        <v>-53320.09</v>
      </c>
    </row>
    <row r="70" spans="1:6" x14ac:dyDescent="0.25">
      <c r="A70" s="17"/>
      <c r="B70" s="30"/>
      <c r="C70" s="30"/>
      <c r="D70" s="27" t="s">
        <v>113</v>
      </c>
      <c r="E70" s="35">
        <v>1677088.15</v>
      </c>
      <c r="F70" s="35">
        <v>1730408.34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1828958.7999999998</v>
      </c>
      <c r="F79" s="34">
        <f>F63+F68+F75</f>
        <v>1677088.25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1894750.64</v>
      </c>
      <c r="F81" s="34">
        <f>F59+F79</f>
        <v>1723338.78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5" x14ac:dyDescent="0.25"/>
    <row r="98" spans="1:5" x14ac:dyDescent="0.25"/>
    <row r="99" spans="1:5" x14ac:dyDescent="0.25"/>
    <row r="100" spans="1:5" x14ac:dyDescent="0.25">
      <c r="A100" s="38" t="s">
        <v>124</v>
      </c>
      <c r="B100" s="36"/>
      <c r="C100" s="36"/>
    </row>
    <row r="101" spans="1:5" x14ac:dyDescent="0.25"/>
    <row r="102" spans="1:5" x14ac:dyDescent="0.25"/>
    <row r="103" spans="1:5" x14ac:dyDescent="0.25"/>
    <row r="104" spans="1:5" x14ac:dyDescent="0.25"/>
    <row r="105" spans="1:5" x14ac:dyDescent="0.25">
      <c r="A105" s="37" t="s">
        <v>125</v>
      </c>
      <c r="D105" s="37" t="s">
        <v>130</v>
      </c>
      <c r="E105" s="36"/>
    </row>
    <row r="106" spans="1:5" x14ac:dyDescent="0.25">
      <c r="A106" s="39" t="s">
        <v>126</v>
      </c>
      <c r="D106" s="39" t="s">
        <v>127</v>
      </c>
      <c r="E106" s="36"/>
    </row>
    <row r="107" spans="1:5" x14ac:dyDescent="0.25">
      <c r="A107" s="39" t="s">
        <v>128</v>
      </c>
      <c r="D107" s="39" t="s">
        <v>129</v>
      </c>
      <c r="E107" s="36"/>
    </row>
    <row r="108" spans="1:5" x14ac:dyDescent="0.25"/>
    <row r="109" spans="1:5" x14ac:dyDescent="0.25"/>
    <row r="110" spans="1:5" x14ac:dyDescent="0.25"/>
    <row r="111" spans="1:5" x14ac:dyDescent="0.25"/>
    <row r="112" spans="1: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9CFCE6F8-C2D5-45AD-AC69-73273CEE318A}"/>
    <dataValidation allowBlank="1" showInputMessage="1" showErrorMessage="1" prompt="31 de diciembre de 20XN-1 (e)" sqref="C6 F6" xr:uid="{7930C062-A7C3-4AC5-914E-B30517A04738}"/>
    <dataValidation type="decimal" allowBlank="1" showInputMessage="1" showErrorMessage="1" sqref="E42:F42 E78:F81 E47:F47 B17:C17 B25:C25 B31:C31 B38:C38 B41:C41 B59:C62 B9:C9 E9:F9 E19:F19 E23:F23 E27:F27 E31:F31 E38:F38 E56:F63 E67:F68 E74:F75 B46:C49" xr:uid="{293F5D40-BFC4-46D6-AA42-41FE91472CC5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F1_ESFD_LDF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AsistenteImplan</cp:lastModifiedBy>
  <cp:lastPrinted>2023-05-02T19:17:06Z</cp:lastPrinted>
  <dcterms:created xsi:type="dcterms:W3CDTF">2018-11-20T17:29:30Z</dcterms:created>
  <dcterms:modified xsi:type="dcterms:W3CDTF">2023-05-03T16:00:10Z</dcterms:modified>
</cp:coreProperties>
</file>