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cuments\00_ESCRITORIO ARCHIVOS\CUENTA PUBLICA 2022-2023_IMPLAN\CUENTA PUBLICA_2o. TRIM. ABRIL-JUNIO 2023\"/>
    </mc:Choice>
  </mc:AlternateContent>
  <bookViews>
    <workbookView xWindow="-120" yWindow="-120" windowWidth="20730" windowHeight="11160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3" i="1"/>
  <c r="M12" i="1"/>
  <c r="L12" i="1"/>
  <c r="G12" i="1"/>
  <c r="M11" i="1"/>
  <c r="L11" i="1"/>
  <c r="G11" i="1"/>
  <c r="M10" i="1"/>
  <c r="L10" i="1"/>
  <c r="G10" i="1"/>
  <c r="G21" i="1" l="1"/>
  <c r="G9" i="1"/>
  <c r="K24" i="1" l="1"/>
  <c r="J24" i="1"/>
  <c r="I24" i="1"/>
  <c r="H24" i="1"/>
  <c r="G24" i="1"/>
  <c r="K16" i="1"/>
  <c r="J16" i="1"/>
  <c r="I16" i="1"/>
  <c r="H16" i="1"/>
  <c r="G16" i="1"/>
  <c r="M24" i="1" l="1"/>
  <c r="M21" i="1"/>
  <c r="M16" i="1"/>
  <c r="M9" i="1"/>
  <c r="K26" i="1"/>
  <c r="I26" i="1"/>
  <c r="H26" i="1"/>
  <c r="J26" i="1"/>
  <c r="G26" i="1"/>
  <c r="L24" i="1"/>
  <c r="L21" i="1"/>
  <c r="L16" i="1"/>
  <c r="L9" i="1"/>
  <c r="L26" i="1" l="1"/>
  <c r="M26" i="1"/>
</calcChain>
</file>

<file path=xl/sharedStrings.xml><?xml version="1.0" encoding="utf-8"?>
<sst xmlns="http://schemas.openxmlformats.org/spreadsheetml/2006/main" count="39" uniqueCount="37">
  <si>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</si>
  <si>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</si>
  <si>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</si>
  <si>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</si>
  <si>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</si>
  <si>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</si>
  <si>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</si>
  <si>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</si>
  <si>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</si>
  <si>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</si>
  <si>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</si>
  <si>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</si>
  <si>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</si>
  <si>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</si>
  <si>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</si>
  <si>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</si>
  <si>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</si>
  <si>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</si>
  <si>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</si>
  <si>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</si>
  <si>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</si>
  <si>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P0001</t>
  </si>
  <si>
    <t>INSTITUTO DE PLANEACIÓN DE MOROLEÓN</t>
  </si>
  <si>
    <t>MUEBLES DE OFICINA Y ESTANTERIA</t>
  </si>
  <si>
    <t>EQUIPO DE COMPUTO Y DE TECNOLOGIAS DE LA INFORMAC</t>
  </si>
  <si>
    <t>CAMARAS FOTOGRAFICAS Y DE VIDEO</t>
  </si>
  <si>
    <t>VEHICULOS Y EQUIPO TERRESTRE</t>
  </si>
  <si>
    <t>SIST DE AIRE ACON, CALEFACC Y DE REFR INDUS Y COM</t>
  </si>
  <si>
    <t>ESTU, FORM Y EVA D PROYE PRODU NO INCL EN CONCEP A</t>
  </si>
  <si>
    <t>Instituto Municipal de Planeación de Moroleón, Gto.
Programas y Proyectos de Inversión
Del 1 de Enero al 30 de Junio de 2023</t>
  </si>
  <si>
    <t xml:space="preserve">                          __________________________</t>
  </si>
  <si>
    <t>______________________</t>
  </si>
  <si>
    <t xml:space="preserve">                           C.P. J. Jesús Mondragón Solís</t>
  </si>
  <si>
    <t>Ing. Jesús Zamudio Castro</t>
  </si>
  <si>
    <t xml:space="preserve">                                       Elaboro</t>
  </si>
  <si>
    <t xml:space="preserve">             Autorizo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</si>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</sst>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tabSelected="1" workbookViewId="0">
      <selection activeCell="G37" sqref="G3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1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</v>
      </c>
      <c r="H9" s="36">
        <v>1</v>
      </c>
      <c r="I9" s="36">
        <v>11200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1</v>
      </c>
      <c r="H10" s="36">
        <v>1</v>
      </c>
      <c r="I10" s="36">
        <v>39878.14</v>
      </c>
      <c r="J10" s="36">
        <v>0</v>
      </c>
      <c r="K10" s="36">
        <v>24585</v>
      </c>
      <c r="L10" s="37">
        <f>IFERROR(K10/H10,0)</f>
        <v>24585</v>
      </c>
      <c r="M10" s="38">
        <f>IFERROR(K10/I10,0)</f>
        <v>0.61650317692851275</v>
      </c>
    </row>
    <row r="11" spans="2:13" x14ac:dyDescent="0.2">
      <c r="B11" s="32"/>
      <c r="C11" s="33"/>
      <c r="D11" s="34"/>
      <c r="E11" s="29">
        <v>5230</v>
      </c>
      <c r="F11" s="30" t="s">
        <v>25</v>
      </c>
      <c r="G11" s="35">
        <f>+H11</f>
        <v>1</v>
      </c>
      <c r="H11" s="36">
        <v>1</v>
      </c>
      <c r="I11" s="36">
        <v>5150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5410</v>
      </c>
      <c r="F12" s="30" t="s">
        <v>26</v>
      </c>
      <c r="G12" s="35">
        <f>+H12</f>
        <v>1</v>
      </c>
      <c r="H12" s="36">
        <v>1</v>
      </c>
      <c r="I12" s="36">
        <v>1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5640</v>
      </c>
      <c r="F13" s="30" t="s">
        <v>27</v>
      </c>
      <c r="G13" s="35">
        <f>+H13</f>
        <v>1</v>
      </c>
      <c r="H13" s="36">
        <v>1</v>
      </c>
      <c r="I13" s="36">
        <v>1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7" t="s">
        <v>14</v>
      </c>
      <c r="C16" s="68"/>
      <c r="D16" s="68"/>
      <c r="E16" s="68"/>
      <c r="F16" s="68"/>
      <c r="G16" s="7">
        <f>SUM(G9:G13)</f>
        <v>5</v>
      </c>
      <c r="H16" s="7">
        <f>SUM(H9:H13)</f>
        <v>5</v>
      </c>
      <c r="I16" s="7">
        <f>SUM(I9:I13)</f>
        <v>56230.14</v>
      </c>
      <c r="J16" s="7">
        <f>SUM(J9:J13)</f>
        <v>0</v>
      </c>
      <c r="K16" s="7">
        <f>SUM(K9:K13)</f>
        <v>24585</v>
      </c>
      <c r="L16" s="8">
        <f>IFERROR(K16/H16,0)</f>
        <v>4917</v>
      </c>
      <c r="M16" s="9">
        <f>IFERROR(K16/I16,0)</f>
        <v>0.43722103484003422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9" t="s">
        <v>15</v>
      </c>
      <c r="C18" s="66"/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66" t="s">
        <v>16</v>
      </c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ht="22.5" x14ac:dyDescent="0.2">
      <c r="B21" s="32" t="s">
        <v>21</v>
      </c>
      <c r="C21" s="33"/>
      <c r="D21" s="27" t="s">
        <v>22</v>
      </c>
      <c r="E21" s="43">
        <v>6310</v>
      </c>
      <c r="F21" s="27" t="s">
        <v>28</v>
      </c>
      <c r="G21" s="35">
        <f>+H21</f>
        <v>14215.37</v>
      </c>
      <c r="H21" s="36">
        <v>14215.37</v>
      </c>
      <c r="I21" s="36">
        <v>370072.97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7" t="s">
        <v>17</v>
      </c>
      <c r="C24" s="68"/>
      <c r="D24" s="68"/>
      <c r="E24" s="68"/>
      <c r="F24" s="68"/>
      <c r="G24" s="7">
        <f>SUM(G21:G21)</f>
        <v>14215.37</v>
      </c>
      <c r="H24" s="7">
        <f>SUM(H21:H21)</f>
        <v>14215.37</v>
      </c>
      <c r="I24" s="7">
        <f>SUM(I21:I21)</f>
        <v>370072.97</v>
      </c>
      <c r="J24" s="7">
        <f>SUM(J21:J21)</f>
        <v>0</v>
      </c>
      <c r="K24" s="7">
        <f>SUM(K21:K21)</f>
        <v>0</v>
      </c>
      <c r="L24" s="8">
        <f>IFERROR(K24/H24,0)</f>
        <v>0</v>
      </c>
      <c r="M24" s="9">
        <f>IFERROR(K24/I24,0)</f>
        <v>0</v>
      </c>
    </row>
    <row r="25" spans="2:13" x14ac:dyDescent="0.2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2" t="s">
        <v>18</v>
      </c>
      <c r="C26" s="53"/>
      <c r="D26" s="53"/>
      <c r="E26" s="53"/>
      <c r="F26" s="53"/>
      <c r="G26" s="10">
        <f>+G16+G24</f>
        <v>14220.37</v>
      </c>
      <c r="H26" s="10">
        <f>+H16+H24</f>
        <v>14220.37</v>
      </c>
      <c r="I26" s="10">
        <f>+I16+I24</f>
        <v>426303.11</v>
      </c>
      <c r="J26" s="10">
        <f>+J16+J24</f>
        <v>0</v>
      </c>
      <c r="K26" s="10">
        <f>+K16+K24</f>
        <v>24585</v>
      </c>
      <c r="L26" s="11">
        <f>IFERROR(K26/H26,0)</f>
        <v>1.7288579692370873</v>
      </c>
      <c r="M26" s="12">
        <f>IFERROR(K26/I26,0)</f>
        <v>5.7670233745186615E-2</v>
      </c>
    </row>
    <row r="27" spans="2:13" x14ac:dyDescent="0.2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  <row r="34" spans="4:7" x14ac:dyDescent="0.2">
      <c r="D34" s="1" t="s">
        <v>30</v>
      </c>
      <c r="G34" s="1" t="s">
        <v>31</v>
      </c>
    </row>
    <row r="35" spans="4:7" x14ac:dyDescent="0.2">
      <c r="D35" s="1" t="s">
        <v>32</v>
      </c>
      <c r="G35" s="1" t="s">
        <v>33</v>
      </c>
    </row>
    <row r="36" spans="4:7" x14ac:dyDescent="0.2">
      <c r="D36" s="1" t="s">
        <v>34</v>
      </c>
      <c r="G36" s="1" t="s">
        <v>35</v>
      </c>
    </row>
    <row r="37" spans="4:7" x14ac:dyDescent="0.2">
      <c r="G37" s="1" t="s">
        <v>36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4:F24"/>
  </mergeCells>
  <pageMargins left="0.25" right="0.25" top="0.75" bottom="0.75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</cp:lastModifiedBy>
  <cp:lastPrinted>2023-08-01T18:34:56Z</cp:lastPrinted>
  <dcterms:created xsi:type="dcterms:W3CDTF">2020-08-06T19:52:58Z</dcterms:created>
  <dcterms:modified xsi:type="dcterms:W3CDTF">2023-08-17T15:34:59Z</dcterms:modified>
</cp:coreProperties>
</file>