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698ABE92-5899-4837-84BC-1914CB5C4C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D31" i="4" l="1"/>
  <c r="D40" i="4" s="1"/>
  <c r="G31" i="4"/>
  <c r="G40" i="4" s="1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<sst xmlns="http://schemas.openxmlformats.org/spreadsheetml/2006/main" count="105" uniqueCount="57">
  <si>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</si>
  <si>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</si>
  <si>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</si>
  <si>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</si>
  <si>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</si>
  <si>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</si>
  <si>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</si>
  <si>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</si>
  <si>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</si>
  <si>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</si>
  <si>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</si>
  <si>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</si>
  <si>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</si>
  <si>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</si>
  <si>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</si>
  <si>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</si>
  <si>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</si>
  <si>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</si>
  <si>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</si>
  <si>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</si>
  <si>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</si>
  <si>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</si>
  <si>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</si>
  <si>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</si>
  <si>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</si>
  <si>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</si>
  <si>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</si>
  <si>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</si>
  <si>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</si>
  <si>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</si>
  <si>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</si>
  <si>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</si>
  <si>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</si>
  <si>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</si>
  <si>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</si>
  <si>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</si>
  <si>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</si>
  <si>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</si>
  <si>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</si>
  <si>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</si>
  <si>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</si>
  <si>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</si>
  <si>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</si>
  <si>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</si>
  <si>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</si>
  <si>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</si>
  <si>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</si>
  <si>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</si>
  <si>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</si>
  <si>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</si>
  <si>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Municipal de Planeación de Moroleón, Gto.
Estado Analítico de Ingresos
Del 1 de Enero al 30 de Junio de 2023</t>
  </si>
  <si>
    <t xml:space="preserve">                                        C.P. J. Jesús Mondragón Solís</t>
  </si>
  <si>
    <t>Ing. Jesús Zamudio Castro</t>
  </si>
  <si>
    <t>_____________________</t>
  </si>
  <si>
    <t xml:space="preserve">                                        ________________________</t>
  </si>
  <si>
    <t xml:space="preserve">                                                    Elaboro</t>
  </si>
  <si>
    <t xml:space="preserve">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</si>
</sst>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showGridLines="0" tabSelected="1" topLeftCell="A33" zoomScaleNormal="100" workbookViewId="0">
      <selection sqref="A1:G5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40" t="s">
        <v>14</v>
      </c>
      <c r="B2" s="38" t="s">
        <v>22</v>
      </c>
      <c r="C2" s="38"/>
      <c r="D2" s="38"/>
      <c r="E2" s="38"/>
      <c r="F2" s="38"/>
      <c r="G2" s="47" t="s">
        <v>19</v>
      </c>
    </row>
    <row r="3" spans="1:8" s="1" customFormat="1" ht="24.95" customHeight="1" x14ac:dyDescent="0.2">
      <c r="A3" s="41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42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2" t="s">
        <v>24</v>
      </c>
      <c r="B11" s="16">
        <v>14215.37</v>
      </c>
      <c r="C11" s="16">
        <v>0</v>
      </c>
      <c r="D11" s="16">
        <f t="shared" si="2"/>
        <v>14215.37</v>
      </c>
      <c r="E11" s="16">
        <v>0</v>
      </c>
      <c r="F11" s="16">
        <v>0</v>
      </c>
      <c r="G11" s="16">
        <f t="shared" si="3"/>
        <v>-14215.37</v>
      </c>
      <c r="H11" s="30" t="s">
        <v>42</v>
      </c>
    </row>
    <row r="12" spans="1:8" ht="22.5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2" t="s">
        <v>26</v>
      </c>
      <c r="B13" s="16">
        <v>1456403.52</v>
      </c>
      <c r="C13" s="16">
        <v>600000</v>
      </c>
      <c r="D13" s="16">
        <f t="shared" si="2"/>
        <v>2056403.52</v>
      </c>
      <c r="E13" s="16">
        <v>1028201.76</v>
      </c>
      <c r="F13" s="16">
        <v>1028201.76</v>
      </c>
      <c r="G13" s="16">
        <f t="shared" si="3"/>
        <v>-428201.76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1470618.8900000001</v>
      </c>
      <c r="C16" s="17">
        <f t="shared" ref="C16:G16" si="6">SUM(C5:C14)</f>
        <v>600000</v>
      </c>
      <c r="D16" s="17">
        <f t="shared" si="6"/>
        <v>2070618.8900000001</v>
      </c>
      <c r="E16" s="17">
        <f t="shared" si="6"/>
        <v>1028201.76</v>
      </c>
      <c r="F16" s="10">
        <f t="shared" si="6"/>
        <v>1028201.76</v>
      </c>
      <c r="G16" s="11">
        <f t="shared" si="6"/>
        <v>-442417.13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3" t="s">
        <v>23</v>
      </c>
      <c r="B18" s="38" t="s">
        <v>22</v>
      </c>
      <c r="C18" s="38"/>
      <c r="D18" s="38"/>
      <c r="E18" s="38"/>
      <c r="F18" s="38"/>
      <c r="G18" s="47" t="s">
        <v>19</v>
      </c>
      <c r="H18" s="30" t="s">
        <v>46</v>
      </c>
    </row>
    <row r="19" spans="1:8" ht="22.5" x14ac:dyDescent="0.2">
      <c r="A19" s="44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1470618.8900000001</v>
      </c>
      <c r="C31" s="20">
        <f t="shared" si="14"/>
        <v>600000</v>
      </c>
      <c r="D31" s="20">
        <f t="shared" si="14"/>
        <v>2070618.8900000001</v>
      </c>
      <c r="E31" s="20">
        <f t="shared" si="14"/>
        <v>1028201.76</v>
      </c>
      <c r="F31" s="20">
        <f t="shared" si="14"/>
        <v>1028201.76</v>
      </c>
      <c r="G31" s="20">
        <f t="shared" si="14"/>
        <v>-442417.13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5" t="s">
        <v>32</v>
      </c>
      <c r="B34" s="19">
        <v>14215.37</v>
      </c>
      <c r="C34" s="19">
        <v>0</v>
      </c>
      <c r="D34" s="19">
        <f>B34+C34</f>
        <v>14215.37</v>
      </c>
      <c r="E34" s="19">
        <v>0</v>
      </c>
      <c r="F34" s="19">
        <v>0</v>
      </c>
      <c r="G34" s="19">
        <f t="shared" si="15"/>
        <v>-14215.37</v>
      </c>
      <c r="H34" s="30" t="s">
        <v>42</v>
      </c>
    </row>
    <row r="35" spans="1:8" ht="22.5" x14ac:dyDescent="0.2">
      <c r="A35" s="35" t="s">
        <v>26</v>
      </c>
      <c r="B35" s="19">
        <v>1456403.52</v>
      </c>
      <c r="C35" s="19">
        <v>600000</v>
      </c>
      <c r="D35" s="19">
        <f>B35+C35</f>
        <v>2056403.52</v>
      </c>
      <c r="E35" s="19">
        <v>1028201.76</v>
      </c>
      <c r="F35" s="19">
        <v>1028201.76</v>
      </c>
      <c r="G35" s="19">
        <f t="shared" ref="G35" si="16">F35-B35</f>
        <v>-428201.76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1470618.8900000001</v>
      </c>
      <c r="C40" s="17">
        <f t="shared" ref="C40:G40" si="18">SUM(C37+C31+C21)</f>
        <v>600000</v>
      </c>
      <c r="D40" s="17">
        <f t="shared" si="18"/>
        <v>2070618.8900000001</v>
      </c>
      <c r="E40" s="17">
        <f t="shared" si="18"/>
        <v>1028201.76</v>
      </c>
      <c r="F40" s="17">
        <f t="shared" si="18"/>
        <v>1028201.76</v>
      </c>
      <c r="G40" s="11">
        <f t="shared" si="18"/>
        <v>-442417.13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  <row r="49" spans="1:4" x14ac:dyDescent="0.2">
      <c r="A49" s="2" t="s">
        <v>54</v>
      </c>
      <c r="D49" s="2" t="s">
        <v>53</v>
      </c>
    </row>
    <row r="50" spans="1:4" x14ac:dyDescent="0.2">
      <c r="A50" s="2" t="s">
        <v>51</v>
      </c>
      <c r="D50" s="2" t="s">
        <v>52</v>
      </c>
    </row>
    <row r="51" spans="1:4" x14ac:dyDescent="0.2">
      <c r="A51" s="2" t="s">
        <v>55</v>
      </c>
      <c r="D51" s="2" t="s">
        <v>56</v>
      </c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25" right="0.25" top="0.75" bottom="0.75" header="0.3" footer="0.3"/>
  <pageSetup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2023-08-01T17:45:57Z</cp:lastPrinted>
  <dcterms:created xsi:type="dcterms:W3CDTF">2012-12-11T20:48:19Z</dcterms:created>
  <dcterms:modified xsi:type="dcterms:W3CDTF">2023-08-01T17:46:44Z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