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CCBA1FF-E3D7-4602-A784-D87F90622ECC}" xr6:coauthVersionLast="45" xr6:coauthVersionMax="45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4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63" i="62" s="1"/>
  <c r="C48" i="62" s="1"/>
  <c r="C126" i="62" s="1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8" i="60" l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<sst xmlns="http://schemas.openxmlformats.org/spreadsheetml/2006/main" count="951" uniqueCount="674">
  <si>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</si>
  <si>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</si>
  <si>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</si>
  <si>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</si>
  <si>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</si>
  <si>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</si>
  <si>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</si>
  <si>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</si>
  <si>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</si>
  <si>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</si>
  <si>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</si>
  <si>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</si>
  <si>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</si>
  <si>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</si>
  <si>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</si>
  <si>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</si>
  <si>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</si>
  <si>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</si>
  <si>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</si>
  <si>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</si>
  <si>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</si>
  <si>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</si>
  <si>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</si>
  <si>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</si>
  <si>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</si>
  <si>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</si>
  <si>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</si>
  <si>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</si>
  <si>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</si>
  <si>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</si>
  <si>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</si>
  <si>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</si>
  <si>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</si>
  <si>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</si>
  <si>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</si>
  <si>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</si>
  <si>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</si>
  <si>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</si>
  <si>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</si>
  <si>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</si>
  <si>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</si>
  <si>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</si>
  <si>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</si>
  <si>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</si>
  <si>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</si>
  <si>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</si>
  <si>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</si>
  <si>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</si>
  <si>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</si>
  <si>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</si>
  <si>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</si>
  <si>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</si>
  <si>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</si>
  <si>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</si>
  <si>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</si>
  <si>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</si>
  <si>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</si>
  <si>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</si>
  <si>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</si>
  <si>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</si>
  <si>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</si>
  <si>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</si>
  <si>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</si>
  <si>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</si>
  <si>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</si>
  <si>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</si>
  <si>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</si>
  <si>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</si>
  <si>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</si>
  <si>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</si>
  <si>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</si>
  <si>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</si>
  <si>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</si>
  <si>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</si>
  <si>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</si>
  <si>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</si>
  <si>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</si>
  <si>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</si>
  <si>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</si>
  <si>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</si>
  <si>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</si>
  <si>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</si>
  <si>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</si>
  <si>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</si>
  <si>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</si>
  <si>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</si>
  <si>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</si>
  <si>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</si>
  <si>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</si>
  <si>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</si>
  <si>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</si>
  <si>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</si>
  <si>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</si>
  <si>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</si>
  <si>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</si>
  <si>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</si>
  <si>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</si>
  <si>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</si>
  <si>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</si>
  <si>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</si>
  <si>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</si>
  <si>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</si>
  <si>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</si>
  <si>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</si>
  <si>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</si>
  <si>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</si>
  <si>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</si>
  <si>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</si>
  <si>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</si>
  <si>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</si>
  <si>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</si>
  <si>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</si>
  <si>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</si>
  <si>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</si>
  <si>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</si>
  <si>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</si>
  <si>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</si>
  <si>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</si>
  <si>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</si>
  <si>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</si>
  <si>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</si>
  <si>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</si>
  <si>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</si>
  <si>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</si>
  <si>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</si>
  <si>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</si>
  <si>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</si>
  <si>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</si>
  <si>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</si>
  <si>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</si>
  <si>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</si>
  <si>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</si>
  <si>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</si>
  <si>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</si>
  <si>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</si>
  <si>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</si>
  <si>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</si>
  <si>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</si>
  <si>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</si>
  <si>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</si>
  <si>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</si>
  <si>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</si>
  <si>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</si>
  <si>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</si>
  <si>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</si>
  <si>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</si>
  <si>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</si>
  <si>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</si>
  <si>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</si>
  <si>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</si>
  <si>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</si>
  <si>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</si>
  <si>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</si>
  <si>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</si>
  <si>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</si>
  <si>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</si>
  <si>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</si>
  <si>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</si>
  <si>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</si>
  <si>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</si>
  <si>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</si>
  <si>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</si>
  <si>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</si>
  <si>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</si>
  <si>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</si>
  <si>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</si>
  <si>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</si>
  <si>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</si>
  <si>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</si>
  <si>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</si>
  <si>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</si>
  <si>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</si>
  <si>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</si>
  <si>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</si>
  <si>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</si>
  <si>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</si>
  <si>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</si>
  <si>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</si>
  <si>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</si>
  <si>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</si>
  <si>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</si>
  <si>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</si>
  <si>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</si>
  <si>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</si>
  <si>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</si>
  <si>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</si>
  <si>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</si>
  <si>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</si>
  <si>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</si>
  <si>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</si>
  <si>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</si>
  <si>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</si>
  <si>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</si>
  <si>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</si>
  <si>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</si>
  <si>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</si>
  <si>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</si>
  <si>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</si>
  <si>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</si>
  <si>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</si>
  <si>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</si>
  <si>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</si>
  <si>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</si>
  <si>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</si>
  <si>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</si>
  <si>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</si>
  <si>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</si>
  <si>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</si>
  <si>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</si>
  <si>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</si>
  <si>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</si>
  <si>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</si>
  <si>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</si>
  <si>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</si>
  <si>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</si>
  <si>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</si>
  <si>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</si>
  <si>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</si>
  <si>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</si>
  <si>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</si>
  <si>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</si>
  <si>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</si>
  <si>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</si>
  <si>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</si>
  <si>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</si>
  <si>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</si>
  <si>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</si>
  <si>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</si>
  <si>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</si>
  <si>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</si>
  <si>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</si>
  <si>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</si>
  <si>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</si>
  <si>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</si>
  <si>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</si>
  <si>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</si>
  <si>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</si>
  <si>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</si>
  <si>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</si>
  <si>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</si>
  <si>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</si>
  <si>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</si>
  <si>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</si>
  <si>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</si>
  <si>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</si>
  <si>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</si>
  <si>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</si>
  <si>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</si>
  <si>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</si>
  <si>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</si>
  <si>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</si>
  <si>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</si>
  <si>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</si>
  <si>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</si>
  <si>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</si>
  <si>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</si>
  <si>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</si>
  <si>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</si>
  <si>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</si>
  <si>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</si>
  <si>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</si>
  <si>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</si>
  <si>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</si>
  <si>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</si>
  <si>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</si>
  <si>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</si>
  <si>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</si>
  <si>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</si>
  <si>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</si>
  <si>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</si>
  <si>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</si>
  <si>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</si>
  <si>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</si>
  <si>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</si>
  <si>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</si>
  <si>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</si>
  <si>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</si>
  <si>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</si>
  <si>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</si>
  <si>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</si>
  <si>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</si>
  <si>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</si>
  <si>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</si>
  <si>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</si>
  <si>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</si>
  <si>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</si>
  <si>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</si>
  <si>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</si>
  <si>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</si>
  <si>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</si>
  <si>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</si>
  <si>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</si>
  <si>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</si>
  <si>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</si>
  <si>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</si>
  <si>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</si>
  <si>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</si>
  <si>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</si>
  <si>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</si>
  <si>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</si>
  <si>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</si>
  <si>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</si>
  <si>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</si>
  <si>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</si>
  <si>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</si>
  <si>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</si>
  <si>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</si>
  <si>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</si>
  <si>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</si>
  <si>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</si>
  <si>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</si>
  <si>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</si>
  <si>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</si>
  <si>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</si>
  <si>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</si>
  <si>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</si>
  <si>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</si>
  <si>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</si>
  <si>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</si>
  <si>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</si>
  <si>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</si>
  <si>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</si>
  <si>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</si>
  <si>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</si>
  <si>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</si>
  <si>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</si>
  <si>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</si>
  <si>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</si>
  <si>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</si>
  <si>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</si>
  <si>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</si>
  <si>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</si>
  <si>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</si>
  <si>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</si>
  <si>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</si>
  <si>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</si>
  <si>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</si>
  <si>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</si>
  <si>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</si>
  <si>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</si>
  <si>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</si>
  <si>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</si>
  <si>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</si>
  <si>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</si>
  <si>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</si>
  <si>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</si>
  <si>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</si>
  <si>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</si>
  <si>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</si>
  <si>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</si>
  <si>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</si>
  <si>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</si>
  <si>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</si>
  <si>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</si>
  <si>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</si>
  <si>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</si>
  <si>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</si>
  <si>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</si>
  <si>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</si>
  <si>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</si>
  <si>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</si>
  <si>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</si>
  <si>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</si>
  <si>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</si>
  <si>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</si>
  <si>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</si>
  <si>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</si>
  <si>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</si>
  <si>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</si>
  <si>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</si>
  <si>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</si>
  <si>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</si>
  <si>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</si>
  <si>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</si>
  <si>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</si>
  <si>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</si>
  <si>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</si>
  <si>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</si>
  <si>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</si>
  <si>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</si>
  <si>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</si>
  <si>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</si>
  <si>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</si>
  <si>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</si>
  <si>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</si>
  <si>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</si>
  <si>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</si>
  <si>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</si>
  <si>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</si>
  <si>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</si>
  <si>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</si>
  <si>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</si>
  <si>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</si>
  <si>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</si>
  <si>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</si>
  <si>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</si>
  <si>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</si>
  <si>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</si>
  <si>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</si>
  <si>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</si>
  <si>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</si>
  <si>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</si>
  <si>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</si>
  <si>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</si>
  <si>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</si>
  <si>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</si>
  <si>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</si>
  <si>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</si>
  <si>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</si>
  <si>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</si>
  <si>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</si>
  <si>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</si>
  <si>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</si>
  <si>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</si>
  <si>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</si>
  <si>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</si>
  <si>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</si>
  <si>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</si>
  <si>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</si>
  <si>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</si>
  <si>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</si>
  <si>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</si>
  <si>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</si>
  <si>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</si>
  <si>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</si>
  <si>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</si>
  <si>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</si>
  <si>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</si>
  <si>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</si>
  <si>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</si>
  <si>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</si>
  <si>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</si>
  <si>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</si>
  <si>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</si>
  <si>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</si>
  <si>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</si>
  <si>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</si>
  <si>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</si>
  <si>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</si>
  <si>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</si>
  <si>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</si>
  <si>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</si>
  <si>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</si>
  <si>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</si>
  <si>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</si>
  <si>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</si>
  <si>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</si>
  <si>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</si>
  <si>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</si>
  <si>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</si>
  <si>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</si>
  <si>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</si>
  <si>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</si>
  <si>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</si>
  <si>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</si>
  <si>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</si>
  <si>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</si>
  <si>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</si>
  <si>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</si>
  <si>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</si>
  <si>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</si>
  <si>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</si>
  <si>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</si>
  <si>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</si>
  <si>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</si>
  <si>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</si>
  <si>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</si>
  <si>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</si>
  <si>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</si>
  <si>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</si>
  <si>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</si>
  <si>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</si>
  <si>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</si>
  <si>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</si>
  <si>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</si>
  <si>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</si>
  <si>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</si>
  <si>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</si>
  <si>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</si>
  <si>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</si>
  <si>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</si>
  <si>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</si>
  <si>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</si>
  <si>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</si>
  <si>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</si>
  <si>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</si>
  <si>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</si>
  <si>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</si>
  <si>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</si>
  <si>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</si>
  <si>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</si>
  <si>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</si>
  <si>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</si>
  <si>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</si>
  <si>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</si>
  <si>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</si>
  <si>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</si>
  <si>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</si>
  <si>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</si>
  <si>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</si>
  <si>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</si>
  <si>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</si>
  <si>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</si>
  <si>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</si>
  <si>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</si>
  <si>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</si>
  <si>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</si>
  <si>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</si>
  <si>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</si>
  <si>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</si>
  <si>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</si>
  <si>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</si>
  <si>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</si>
  <si>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</si>
  <si>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</si>
  <si>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</si>
  <si>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</si>
  <si>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</si>
  <si>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</si>
  <si>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</si>
  <si>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</si>
  <si>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</si>
  <si>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</si>
  <si>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</si>
  <si>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</si>
  <si>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</si>
  <si>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</si>
  <si>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</si>
  <si>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</si>
  <si>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</si>
  <si>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</si>
  <si>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</si>
  <si>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</si>
  <si>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</si>
  <si>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</si>
  <si>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</si>
  <si>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</si>
  <si>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</si>
  <si>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</si>
  <si>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</si>
  <si>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</si>
  <si>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</si>
  <si>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</si>
  <si>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</si>
  <si>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</si>
  <si>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</si>
  <si>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</si>
  <si>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</si>
  <si>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</si>
  <si>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</si>
  <si>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</si>
  <si>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</si>
  <si>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</si>
  <si>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</si>
  <si>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</si>
  <si>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</si>
  <si>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</si>
  <si>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</si>
  <si>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</si>
  <si>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</si>
  <si>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</si>
  <si>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</si>
  <si>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</si>
  <si>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</si>
  <si>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</si>
  <si>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</si>
  <si>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</si>
  <si>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</si>
  <si>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</si>
  <si>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</si>
  <si>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</si>
  <si>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</si>
  <si>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</si>
  <si>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</si>
  <si>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</si>
  <si>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</si>
  <si>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</si>
  <si>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</si>
  <si>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</si>
  <si>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</si>
  <si>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</si>
  <si>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</si>
  <si>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</si>
  <si>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</si>
  <si>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</si>
  <si>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</si>
  <si>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</si>
  <si>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</si>
  <si>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</si>
  <si>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</si>
  <si>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</si>
  <si>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</si>
  <si>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</si>
  <si>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</si>
  <si>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</si>
  <si>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</si>
  <si>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</si>
  <si>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</si>
  <si>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</si>
  <si>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</si>
  <si>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</si>
  <si>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</si>
  <si>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</si>
  <si>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</si>
  <si>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</si>
  <si>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</si>
  <si>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</si>
  <si>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</si>
  <si>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</si>
  <si>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</si>
  <si>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</si>
  <si>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</si>
  <si>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</si>
  <si>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</si>
  <si>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</si>
  <si>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</si>
  <si>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</si>
  <si>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</si>
  <si>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</si>
  <si>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</si>
  <si>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</si>
  <si>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</si>
  <si>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</si>
  <si>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</si>
  <si>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</si>
  <si>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</si>
  <si>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</si>
  <si>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</si>
  <si>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</si>
  <si>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</si>
  <si>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</si>
  <si>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</si>
  <si>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</si>
  <si>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</si>
  <si>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</si>
  <si>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</si>
  <si>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</si>
  <si>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</si>
  <si>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</si>
  <si>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</si>
  <si>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</si>
  <si>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</si>
  <si>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</si>
  <si>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</si>
  <si>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</si>
  <si>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</si>
  <si>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</si>
  <si>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</si>
  <si>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</si>
  <si>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</si>
  <si>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</si>
  <si>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</si>
  <si>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</si>
  <si>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</si>
  <si>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</si>
  <si>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</si>
  <si>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</si>
  <si>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</si>
  <si>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</si>
  <si>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</si>
  <si>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</si>
  <si>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</si>
  <si>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</si>
  <si>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</si>
  <si>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</si>
  <si>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</si>
  <si>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</si>
  <si>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</si>
  <si>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</si>
  <si>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</si>
  <si>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</si>
  <si>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</si>
  <si>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Instituto Municipal de Planeación de Moroleón, Gto.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</si>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</sst>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22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4" x14ac:dyDescent="0.2">
      <c r="A17" s="45" t="s">
        <v>11</v>
      </c>
      <c r="B17" s="46" t="s">
        <v>12</v>
      </c>
    </row>
    <row r="18" spans="1:4" x14ac:dyDescent="0.2">
      <c r="A18" s="45" t="s">
        <v>13</v>
      </c>
      <c r="B18" s="46" t="s">
        <v>14</v>
      </c>
    </row>
    <row r="19" spans="1:4" x14ac:dyDescent="0.2">
      <c r="A19" s="45" t="s">
        <v>15</v>
      </c>
      <c r="B19" s="46" t="s">
        <v>16</v>
      </c>
    </row>
    <row r="20" spans="1:4" x14ac:dyDescent="0.2">
      <c r="A20" s="45" t="s">
        <v>17</v>
      </c>
      <c r="B20" s="46" t="s">
        <v>593</v>
      </c>
    </row>
    <row r="21" spans="1:4" x14ac:dyDescent="0.2">
      <c r="A21" s="45" t="s">
        <v>18</v>
      </c>
      <c r="B21" s="46" t="s">
        <v>19</v>
      </c>
    </row>
    <row r="22" spans="1:4" x14ac:dyDescent="0.2">
      <c r="A22" s="45" t="s">
        <v>20</v>
      </c>
      <c r="B22" s="46" t="s">
        <v>185</v>
      </c>
    </row>
    <row r="23" spans="1:4" x14ac:dyDescent="0.2">
      <c r="A23" s="45" t="s">
        <v>21</v>
      </c>
      <c r="B23" s="46" t="s">
        <v>22</v>
      </c>
    </row>
    <row r="24" spans="1:4" x14ac:dyDescent="0.2">
      <c r="A24" s="94" t="s">
        <v>577</v>
      </c>
      <c r="B24" s="95" t="s">
        <v>306</v>
      </c>
    </row>
    <row r="25" spans="1:4" x14ac:dyDescent="0.2">
      <c r="A25" s="94" t="s">
        <v>578</v>
      </c>
      <c r="B25" s="95" t="s">
        <v>579</v>
      </c>
    </row>
    <row r="26" spans="1:4" s="93" customFormat="1" x14ac:dyDescent="0.2">
      <c r="A26" s="94" t="s">
        <v>580</v>
      </c>
      <c r="B26" s="95" t="s">
        <v>343</v>
      </c>
    </row>
    <row r="27" spans="1:4" x14ac:dyDescent="0.2">
      <c r="A27" s="94" t="s">
        <v>581</v>
      </c>
      <c r="B27" s="95" t="s">
        <v>360</v>
      </c>
    </row>
    <row r="28" spans="1:4" x14ac:dyDescent="0.2">
      <c r="A28" s="45" t="s">
        <v>23</v>
      </c>
      <c r="B28" s="46" t="s">
        <v>24</v>
      </c>
      <c r="D28" s="4">
        <v>0</v>
      </c>
    </row>
    <row r="29" spans="1:4" x14ac:dyDescent="0.2">
      <c r="A29" s="45" t="s">
        <v>25</v>
      </c>
      <c r="B29" s="46" t="s">
        <v>26</v>
      </c>
    </row>
    <row r="30" spans="1:4" x14ac:dyDescent="0.2">
      <c r="A30" s="45" t="s">
        <v>27</v>
      </c>
      <c r="B30" s="46" t="s">
        <v>28</v>
      </c>
    </row>
    <row r="31" spans="1:4" x14ac:dyDescent="0.2">
      <c r="A31" s="45" t="s">
        <v>29</v>
      </c>
      <c r="B31" s="46" t="s">
        <v>30</v>
      </c>
    </row>
    <row r="32" spans="1:4" x14ac:dyDescent="0.2">
      <c r="A32" s="45" t="s">
        <v>76</v>
      </c>
      <c r="B32" s="46" t="s">
        <v>77</v>
      </c>
    </row>
    <row r="33" spans="1:3" x14ac:dyDescent="0.2">
      <c r="A33" s="7"/>
      <c r="B33" s="10"/>
      <c r="C33" s="4">
        <v>0</v>
      </c>
    </row>
    <row r="34" spans="1:3" x14ac:dyDescent="0.2">
      <c r="A34" s="7"/>
      <c r="B34" s="9"/>
      <c r="C34" s="4">
        <v>0</v>
      </c>
    </row>
    <row r="35" spans="1:3" x14ac:dyDescent="0.2">
      <c r="A35" s="45" t="s">
        <v>48</v>
      </c>
      <c r="B35" s="46" t="s">
        <v>43</v>
      </c>
      <c r="C35" s="4">
        <v>0</v>
      </c>
    </row>
    <row r="36" spans="1:3" x14ac:dyDescent="0.2">
      <c r="A36" s="45" t="s">
        <v>49</v>
      </c>
      <c r="B36" s="46" t="s">
        <v>44</v>
      </c>
      <c r="C36" s="4">
        <v>0</v>
      </c>
    </row>
    <row r="37" spans="1:3" x14ac:dyDescent="0.2">
      <c r="A37" s="7"/>
      <c r="B37" s="10"/>
      <c r="C37" s="4">
        <v>0</v>
      </c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6" t="s">
        <v>32</v>
      </c>
    </row>
    <row r="40" spans="1:3" x14ac:dyDescent="0.2">
      <c r="A40" s="7"/>
      <c r="B40" s="46" t="s">
        <v>636</v>
      </c>
    </row>
    <row r="41" spans="1:3" ht="12" thickBot="1" x14ac:dyDescent="0.25">
      <c r="A41" s="11"/>
      <c r="B41" s="12"/>
    </row>
    <row r="42" spans="1:3" x14ac:dyDescent="0.2">
      <c r="C42" s="4">
        <v>0</v>
      </c>
    </row>
    <row r="44" spans="1:3" x14ac:dyDescent="0.2">
      <c r="B44" s="93" t="s">
        <v>637</v>
      </c>
    </row>
    <row r="46" spans="1:3" x14ac:dyDescent="0.2">
      <c r="C46" s="4">
        <v>0</v>
      </c>
    </row>
    <row r="50" spans="3:5" x14ac:dyDescent="0.2">
      <c r="C50" s="4">
        <v>0</v>
      </c>
    </row>
    <row r="55" spans="3:5" x14ac:dyDescent="0.2">
      <c r="C55" s="4">
        <v>0</v>
      </c>
    </row>
    <row r="56" spans="3:5" x14ac:dyDescent="0.2">
      <c r="C56" s="4">
        <v>0</v>
      </c>
      <c r="D56" s="4">
        <v>0</v>
      </c>
      <c r="E56" s="4">
        <v>0</v>
      </c>
    </row>
    <row r="57" spans="3:5" x14ac:dyDescent="0.2">
      <c r="C57" s="4">
        <v>0</v>
      </c>
      <c r="D57" s="4">
        <v>0</v>
      </c>
      <c r="E57" s="4">
        <v>0</v>
      </c>
    </row>
    <row r="58" spans="3:5" x14ac:dyDescent="0.2">
      <c r="C58" s="4">
        <v>0</v>
      </c>
      <c r="D58" s="4">
        <v>0</v>
      </c>
      <c r="E58" s="4">
        <v>0</v>
      </c>
    </row>
    <row r="59" spans="3:5" x14ac:dyDescent="0.2">
      <c r="C59" s="4">
        <v>0</v>
      </c>
    </row>
    <row r="60" spans="3:5" x14ac:dyDescent="0.2">
      <c r="C60" s="4">
        <v>0</v>
      </c>
    </row>
    <row r="61" spans="3:5" x14ac:dyDescent="0.2">
      <c r="C61" s="4">
        <v>0</v>
      </c>
      <c r="D61" s="4">
        <v>0</v>
      </c>
      <c r="E61" s="4">
        <v>0</v>
      </c>
    </row>
    <row r="63" spans="3:5" x14ac:dyDescent="0.2">
      <c r="C63" s="4">
        <v>276492.77</v>
      </c>
      <c r="D63" s="4">
        <v>20115.61</v>
      </c>
      <c r="E63" s="4">
        <v>-213891.67</v>
      </c>
    </row>
    <row r="64" spans="3:5" x14ac:dyDescent="0.2">
      <c r="C64" s="4">
        <v>31445</v>
      </c>
      <c r="D64" s="4">
        <v>3144.5</v>
      </c>
      <c r="E64" s="4">
        <v>-16508.63</v>
      </c>
    </row>
    <row r="65" spans="3:5" x14ac:dyDescent="0.2">
      <c r="C65" s="4">
        <v>0</v>
      </c>
      <c r="D65" s="4">
        <v>0</v>
      </c>
      <c r="E65" s="4">
        <v>0</v>
      </c>
    </row>
    <row r="66" spans="3:5" x14ac:dyDescent="0.2">
      <c r="C66" s="4">
        <v>113000</v>
      </c>
    </row>
    <row r="122" spans="3:3" x14ac:dyDescent="0.2">
      <c r="C122" s="4">
        <v>1170</v>
      </c>
    </row>
    <row r="123" spans="3:3" x14ac:dyDescent="0.2">
      <c r="C123" s="4">
        <v>0</v>
      </c>
    </row>
    <row r="124" spans="3:3" x14ac:dyDescent="0.2">
      <c r="C124" s="4">
        <v>4088.86</v>
      </c>
    </row>
    <row r="125" spans="3:3" x14ac:dyDescent="0.2">
      <c r="C125" s="4">
        <v>2268.67</v>
      </c>
    </row>
    <row r="126" spans="3:3" x14ac:dyDescent="0.2">
      <c r="C126" s="4">
        <v>20435</v>
      </c>
    </row>
    <row r="129" spans="3:3" x14ac:dyDescent="0.2">
      <c r="C129" s="4">
        <v>0</v>
      </c>
    </row>
    <row r="130" spans="3:3" x14ac:dyDescent="0.2">
      <c r="C130" s="4">
        <v>0</v>
      </c>
    </row>
    <row r="132" spans="3:3" x14ac:dyDescent="0.2">
      <c r="C132" s="4">
        <v>0</v>
      </c>
    </row>
    <row r="133" spans="3:3" x14ac:dyDescent="0.2">
      <c r="C133" s="4">
        <v>0</v>
      </c>
    </row>
    <row r="135" spans="3:3" x14ac:dyDescent="0.2">
      <c r="C135" s="4">
        <v>0</v>
      </c>
    </row>
    <row r="136" spans="3:3" x14ac:dyDescent="0.2">
      <c r="C136" s="4">
        <v>0</v>
      </c>
    </row>
    <row r="138" spans="3:3" x14ac:dyDescent="0.2">
      <c r="C138" s="4">
        <v>0</v>
      </c>
    </row>
    <row r="139" spans="3:3" x14ac:dyDescent="0.2">
      <c r="C139" s="4">
        <v>0</v>
      </c>
    </row>
    <row r="140" spans="3:3" x14ac:dyDescent="0.2">
      <c r="C140" s="4">
        <v>0</v>
      </c>
    </row>
    <row r="141" spans="3:3" x14ac:dyDescent="0.2">
      <c r="C141" s="4">
        <v>0</v>
      </c>
    </row>
    <row r="143" spans="3:3" x14ac:dyDescent="0.2">
      <c r="C143" s="4">
        <v>0</v>
      </c>
    </row>
    <row r="144" spans="3:3" x14ac:dyDescent="0.2">
      <c r="C144" s="4">
        <v>0</v>
      </c>
    </row>
    <row r="145" spans="3:3" x14ac:dyDescent="0.2">
      <c r="C145" s="4">
        <v>0</v>
      </c>
    </row>
    <row r="147" spans="3:3" x14ac:dyDescent="0.2">
      <c r="C147" s="4">
        <v>0</v>
      </c>
    </row>
    <row r="148" spans="3:3" x14ac:dyDescent="0.2">
      <c r="C148" s="4">
        <v>0</v>
      </c>
    </row>
    <row r="150" spans="3:3" x14ac:dyDescent="0.2">
      <c r="C150" s="4">
        <v>0</v>
      </c>
    </row>
    <row r="152" spans="3:3" x14ac:dyDescent="0.2">
      <c r="C152" s="4">
        <v>0</v>
      </c>
    </row>
    <row r="153" spans="3:3" x14ac:dyDescent="0.2">
      <c r="C153" s="4">
        <v>0</v>
      </c>
    </row>
    <row r="154" spans="3:3" x14ac:dyDescent="0.2">
      <c r="C154" s="4">
        <v>0</v>
      </c>
    </row>
    <row r="155" spans="3:3" x14ac:dyDescent="0.2">
      <c r="C155" s="4">
        <v>0</v>
      </c>
    </row>
    <row r="156" spans="3:3" x14ac:dyDescent="0.2">
      <c r="C156" s="4">
        <v>0</v>
      </c>
    </row>
    <row r="158" spans="3:3" x14ac:dyDescent="0.2">
      <c r="C158" s="4">
        <v>0</v>
      </c>
    </row>
    <row r="159" spans="3:3" x14ac:dyDescent="0.2">
      <c r="C159" s="4">
        <v>0</v>
      </c>
    </row>
    <row r="162" spans="3:3" x14ac:dyDescent="0.2">
      <c r="C162" s="4">
        <v>0</v>
      </c>
    </row>
    <row r="163" spans="3:3" x14ac:dyDescent="0.2">
      <c r="C163" s="4">
        <v>0</v>
      </c>
    </row>
    <row r="165" spans="3:3" x14ac:dyDescent="0.2">
      <c r="C165" s="4">
        <v>0</v>
      </c>
    </row>
    <row r="166" spans="3:3" x14ac:dyDescent="0.2">
      <c r="C166" s="4">
        <v>0</v>
      </c>
    </row>
    <row r="168" spans="3:3" x14ac:dyDescent="0.2">
      <c r="C168" s="4">
        <v>0</v>
      </c>
    </row>
    <row r="169" spans="3:3" x14ac:dyDescent="0.2">
      <c r="C169" s="4">
        <v>0</v>
      </c>
    </row>
    <row r="172" spans="3:3" x14ac:dyDescent="0.2">
      <c r="C172" s="4">
        <v>0</v>
      </c>
    </row>
    <row r="173" spans="3:3" x14ac:dyDescent="0.2">
      <c r="C173" s="4">
        <v>0</v>
      </c>
    </row>
    <row r="175" spans="3:3" x14ac:dyDescent="0.2">
      <c r="C175" s="4">
        <v>0</v>
      </c>
    </row>
    <row r="176" spans="3:3" x14ac:dyDescent="0.2">
      <c r="C176" s="4">
        <v>0</v>
      </c>
    </row>
    <row r="178" spans="3:3" x14ac:dyDescent="0.2">
      <c r="C178" s="4">
        <v>0</v>
      </c>
    </row>
    <row r="179" spans="3:3" x14ac:dyDescent="0.2">
      <c r="C179" s="4">
        <v>0</v>
      </c>
    </row>
    <row r="181" spans="3:3" x14ac:dyDescent="0.2">
      <c r="C181" s="4">
        <v>0</v>
      </c>
    </row>
    <row r="183" spans="3:3" x14ac:dyDescent="0.2">
      <c r="C183" s="4">
        <v>0</v>
      </c>
    </row>
    <row r="184" spans="3:3" x14ac:dyDescent="0.2">
      <c r="C184" s="4">
        <v>0</v>
      </c>
    </row>
    <row r="187" spans="3:3" x14ac:dyDescent="0.2">
      <c r="C187" s="4">
        <v>0</v>
      </c>
    </row>
    <row r="188" spans="3:3" x14ac:dyDescent="0.2">
      <c r="C188" s="4">
        <v>0</v>
      </c>
    </row>
    <row r="189" spans="3:3" x14ac:dyDescent="0.2">
      <c r="C189" s="4">
        <v>0</v>
      </c>
    </row>
    <row r="190" spans="3:3" x14ac:dyDescent="0.2">
      <c r="C190" s="4">
        <v>0</v>
      </c>
    </row>
    <row r="191" spans="3:3" x14ac:dyDescent="0.2">
      <c r="C191" s="4">
        <v>24349.35</v>
      </c>
    </row>
    <row r="192" spans="3:3" x14ac:dyDescent="0.2">
      <c r="C192" s="4">
        <v>0</v>
      </c>
    </row>
    <row r="193" spans="3:3" x14ac:dyDescent="0.2">
      <c r="C193" s="4">
        <v>2636.04</v>
      </c>
    </row>
    <row r="194" spans="3:3" x14ac:dyDescent="0.2">
      <c r="C194" s="4">
        <v>0</v>
      </c>
    </row>
    <row r="196" spans="3:3" x14ac:dyDescent="0.2">
      <c r="C196" s="4">
        <v>0</v>
      </c>
    </row>
    <row r="197" spans="3:3" x14ac:dyDescent="0.2">
      <c r="C197" s="4">
        <v>0</v>
      </c>
    </row>
    <row r="199" spans="3:3" x14ac:dyDescent="0.2">
      <c r="C199" s="4">
        <v>0</v>
      </c>
    </row>
    <row r="200" spans="3:3" x14ac:dyDescent="0.2">
      <c r="C200" s="4">
        <v>0</v>
      </c>
    </row>
    <row r="201" spans="3:3" x14ac:dyDescent="0.2">
      <c r="C201" s="4">
        <v>0</v>
      </c>
    </row>
    <row r="202" spans="3:3" x14ac:dyDescent="0.2">
      <c r="C202" s="4">
        <v>0</v>
      </c>
    </row>
    <row r="203" spans="3:3" x14ac:dyDescent="0.2">
      <c r="C203" s="4">
        <v>0</v>
      </c>
    </row>
    <row r="205" spans="3:3" x14ac:dyDescent="0.2">
      <c r="C205" s="4">
        <v>0</v>
      </c>
    </row>
    <row r="207" spans="3:3" x14ac:dyDescent="0.2">
      <c r="C207" s="4">
        <v>0</v>
      </c>
    </row>
    <row r="209" spans="3:3" x14ac:dyDescent="0.2">
      <c r="C209" s="4">
        <v>0</v>
      </c>
    </row>
    <row r="210" spans="3:3" x14ac:dyDescent="0.2">
      <c r="C210" s="4">
        <v>0</v>
      </c>
    </row>
    <row r="211" spans="3:3" x14ac:dyDescent="0.2">
      <c r="C211" s="4">
        <v>0</v>
      </c>
    </row>
    <row r="212" spans="3:3" x14ac:dyDescent="0.2">
      <c r="C212" s="4">
        <v>0</v>
      </c>
    </row>
    <row r="213" spans="3:3" x14ac:dyDescent="0.2">
      <c r="C213" s="4">
        <v>0</v>
      </c>
    </row>
    <row r="214" spans="3:3" x14ac:dyDescent="0.2">
      <c r="C214" s="4">
        <v>0</v>
      </c>
    </row>
    <row r="215" spans="3:3" x14ac:dyDescent="0.2">
      <c r="C215" s="4">
        <v>0</v>
      </c>
    </row>
    <row r="216" spans="3:3" x14ac:dyDescent="0.2">
      <c r="C216" s="4">
        <v>0</v>
      </c>
    </row>
    <row r="217" spans="3:3" x14ac:dyDescent="0.2">
      <c r="C217" s="4">
        <v>0</v>
      </c>
    </row>
    <row r="220" spans="3:3" x14ac:dyDescent="0.2">
      <c r="C220" s="4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1413984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1413984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activeCell="H23" sqref="H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1672848.71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30690.01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30690.01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26985.39</v>
      </c>
    </row>
    <row r="31" spans="1:3" x14ac:dyDescent="0.2">
      <c r="A31" s="90" t="s">
        <v>560</v>
      </c>
      <c r="B31" s="77" t="s">
        <v>441</v>
      </c>
      <c r="C31" s="150">
        <v>26985.39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1669144.0899999999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6423977.2699999996</v>
      </c>
      <c r="E40" s="34">
        <v>-6423977.2699999996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12322020.390000001</v>
      </c>
      <c r="E41" s="34">
        <v>-12322020.390000001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5191051.12</v>
      </c>
      <c r="E42" s="34">
        <v>-5191051.12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2474472</v>
      </c>
      <c r="E43" s="34">
        <v>-2474472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3534960</v>
      </c>
      <c r="E44" s="34">
        <v>-3534960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4314761.51</v>
      </c>
      <c r="E45" s="34">
        <v>-4314761.51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10666158.359999999</v>
      </c>
      <c r="E46" s="34">
        <v>-10666158.359999999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4686440.83</v>
      </c>
      <c r="E47" s="34">
        <v>-4686440.83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3071566.2</v>
      </c>
      <c r="E48" s="34">
        <v>-3071566.2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3111435.35</v>
      </c>
      <c r="E49" s="34">
        <v>-3111435.35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3071566.2</v>
      </c>
      <c r="E50" s="34">
        <v>-3071566.2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5117499.42</v>
      </c>
      <c r="E51" s="34">
        <v>-5117499.42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10892.4</v>
      </c>
      <c r="D62" s="24">
        <f t="shared" ref="D62:E62" si="0">SUM(D63:D70)</f>
        <v>1089.24</v>
      </c>
      <c r="E62" s="24">
        <f t="shared" si="0"/>
        <v>-115813.87</v>
      </c>
    </row>
    <row r="63" spans="1:9" x14ac:dyDescent="0.2">
      <c r="A63" s="22">
        <v>1241</v>
      </c>
      <c r="B63" s="20" t="s">
        <v>239</v>
      </c>
      <c r="C63" s="24">
        <v>0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240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0</v>
      </c>
      <c r="D66" s="24">
        <v>0</v>
      </c>
      <c r="E66" s="24">
        <v>-113000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10892.4</v>
      </c>
      <c r="D68" s="24">
        <v>1089.24</v>
      </c>
      <c r="E68" s="24">
        <v>-2813.87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30562.400000000001</v>
      </c>
      <c r="D74" s="24">
        <f>SUM(D75:D79)</f>
        <v>2636.04</v>
      </c>
      <c r="E74" s="24">
        <f>SUM(E75:E79)</f>
        <v>28733.47</v>
      </c>
    </row>
    <row r="75" spans="1:9" x14ac:dyDescent="0.2">
      <c r="A75" s="22">
        <v>1251</v>
      </c>
      <c r="B75" s="20" t="s">
        <v>249</v>
      </c>
      <c r="C75" s="24">
        <v>30562.400000000001</v>
      </c>
      <c r="D75" s="24">
        <v>2636.04</v>
      </c>
      <c r="E75" s="24">
        <v>28733.47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1157414.6399999999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1157414.6399999999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f>SUM(C98:C100)</f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0</v>
      </c>
      <c r="D110" s="24">
        <f>SUM(D111:D119)</f>
        <v>0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115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  <row r="86" spans="3:3" x14ac:dyDescent="0.2">
      <c r="C86" s="3">
        <v>0</v>
      </c>
    </row>
    <row r="91" spans="3:3" x14ac:dyDescent="0.2">
      <c r="C91" s="3">
        <v>0</v>
      </c>
    </row>
    <row r="92" spans="3:3" x14ac:dyDescent="0.2">
      <c r="C92" s="3">
        <v>0</v>
      </c>
    </row>
    <row r="97" spans="3:3" x14ac:dyDescent="0.2">
      <c r="C97" s="3">
        <v>0</v>
      </c>
    </row>
    <row r="98" spans="3:3" x14ac:dyDescent="0.2">
      <c r="C98" s="3">
        <v>0</v>
      </c>
    </row>
    <row r="99" spans="3:3" x14ac:dyDescent="0.2">
      <c r="C99" s="3">
        <v>0</v>
      </c>
    </row>
    <row r="100" spans="3:3" x14ac:dyDescent="0.2">
      <c r="C100" s="3">
        <v>0</v>
      </c>
    </row>
    <row r="104" spans="3:3" x14ac:dyDescent="0.2">
      <c r="C104" s="3">
        <v>0</v>
      </c>
    </row>
    <row r="105" spans="3:3" x14ac:dyDescent="0.2">
      <c r="C105" s="3">
        <v>0</v>
      </c>
    </row>
    <row r="106" spans="3:3" x14ac:dyDescent="0.2">
      <c r="C106" s="3">
        <v>0</v>
      </c>
    </row>
    <row r="111" spans="3:3" x14ac:dyDescent="0.2">
      <c r="C111" s="3">
        <v>0</v>
      </c>
    </row>
    <row r="112" spans="3:3" x14ac:dyDescent="0.2">
      <c r="C112" s="3">
        <v>-5619.83</v>
      </c>
    </row>
    <row r="113" spans="3:3" x14ac:dyDescent="0.2">
      <c r="C113" s="3">
        <v>0</v>
      </c>
    </row>
    <row r="114" spans="3:3" x14ac:dyDescent="0.2">
      <c r="C114" s="3">
        <v>0</v>
      </c>
    </row>
    <row r="115" spans="3:3" x14ac:dyDescent="0.2">
      <c r="C115" s="3">
        <v>0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60575.34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60575.34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0</v>
      </c>
      <c r="D100" s="57">
        <f t="shared" ref="D100:D163" si="0">C100/$C$98</f>
        <v>0</v>
      </c>
      <c r="E100" s="56"/>
    </row>
    <row r="101" spans="1:5" x14ac:dyDescent="0.2">
      <c r="A101" s="54">
        <v>5111</v>
      </c>
      <c r="B101" s="51" t="s">
        <v>363</v>
      </c>
      <c r="C101" s="55">
        <v>0</v>
      </c>
      <c r="D101" s="57">
        <f t="shared" si="0"/>
        <v>0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0</v>
      </c>
      <c r="D103" s="57">
        <f t="shared" si="0"/>
        <v>0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0</v>
      </c>
      <c r="D105" s="57">
        <f t="shared" si="0"/>
        <v>0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0</v>
      </c>
      <c r="D107" s="57">
        <f t="shared" si="0"/>
        <v>0</v>
      </c>
      <c r="E107" s="56"/>
    </row>
    <row r="108" spans="1:5" x14ac:dyDescent="0.2">
      <c r="A108" s="54">
        <v>5121</v>
      </c>
      <c r="B108" s="51" t="s">
        <v>370</v>
      </c>
      <c r="C108" s="55">
        <v>0</v>
      </c>
      <c r="D108" s="57">
        <f t="shared" si="0"/>
        <v>0</v>
      </c>
      <c r="E108" s="56"/>
    </row>
    <row r="109" spans="1:5" x14ac:dyDescent="0.2">
      <c r="A109" s="54">
        <v>5122</v>
      </c>
      <c r="B109" s="51" t="s">
        <v>371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374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375</v>
      </c>
      <c r="C113" s="55">
        <v>0</v>
      </c>
      <c r="D113" s="57">
        <f t="shared" si="0"/>
        <v>0</v>
      </c>
      <c r="E113" s="56"/>
    </row>
    <row r="114" spans="1:5" x14ac:dyDescent="0.2">
      <c r="A114" s="54">
        <v>5127</v>
      </c>
      <c r="B114" s="51" t="s">
        <v>376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379</v>
      </c>
      <c r="C117" s="55">
        <v>60575.34</v>
      </c>
      <c r="D117" s="57">
        <f t="shared" si="0"/>
        <v>1</v>
      </c>
      <c r="E117" s="56"/>
    </row>
    <row r="118" spans="1:5" x14ac:dyDescent="0.2">
      <c r="A118" s="54">
        <v>5131</v>
      </c>
      <c r="B118" s="51" t="s">
        <v>380</v>
      </c>
      <c r="C118" s="55">
        <v>0</v>
      </c>
      <c r="D118" s="57">
        <f t="shared" si="0"/>
        <v>0</v>
      </c>
      <c r="E118" s="56"/>
    </row>
    <row r="119" spans="1:5" x14ac:dyDescent="0.2">
      <c r="A119" s="54">
        <v>5132</v>
      </c>
      <c r="B119" s="51" t="s">
        <v>381</v>
      </c>
      <c r="C119" s="55">
        <v>-8704.98</v>
      </c>
      <c r="D119" s="57">
        <f t="shared" si="0"/>
        <v>-0.14370501263385396</v>
      </c>
      <c r="E119" s="56"/>
    </row>
    <row r="120" spans="1:5" x14ac:dyDescent="0.2">
      <c r="A120" s="54">
        <v>5133</v>
      </c>
      <c r="B120" s="51" t="s">
        <v>382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383</v>
      </c>
      <c r="C121" s="55">
        <v>0</v>
      </c>
      <c r="D121" s="57">
        <f t="shared" si="0"/>
        <v>0</v>
      </c>
      <c r="E121" s="56"/>
    </row>
    <row r="122" spans="1:5" x14ac:dyDescent="0.2">
      <c r="A122" s="54">
        <v>5135</v>
      </c>
      <c r="B122" s="51" t="s">
        <v>384</v>
      </c>
      <c r="C122" s="55">
        <v>0</v>
      </c>
      <c r="D122" s="57">
        <f t="shared" si="0"/>
        <v>0</v>
      </c>
      <c r="E122" s="56"/>
    </row>
    <row r="123" spans="1:5" x14ac:dyDescent="0.2">
      <c r="A123" s="54">
        <v>5136</v>
      </c>
      <c r="B123" s="51" t="s">
        <v>385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386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387</v>
      </c>
      <c r="C125" s="55">
        <v>0</v>
      </c>
      <c r="D125" s="57">
        <f t="shared" si="0"/>
        <v>0</v>
      </c>
      <c r="E125" s="56"/>
    </row>
    <row r="126" spans="1:5" x14ac:dyDescent="0.2">
      <c r="A126" s="54">
        <v>5139</v>
      </c>
      <c r="B126" s="51" t="s">
        <v>388</v>
      </c>
      <c r="C126" s="55">
        <v>0</v>
      </c>
      <c r="D126" s="57">
        <f t="shared" si="0"/>
        <v>0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49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3" ht="15" customHeight="1" x14ac:dyDescent="0.2">
      <c r="A17" s="112" t="s">
        <v>581</v>
      </c>
      <c r="B17" s="106" t="s">
        <v>71</v>
      </c>
    </row>
    <row r="18" spans="1:3" ht="15" customHeight="1" x14ac:dyDescent="0.2">
      <c r="A18" s="13"/>
      <c r="B18" s="106" t="s">
        <v>72</v>
      </c>
    </row>
    <row r="19" spans="1:3" x14ac:dyDescent="0.2">
      <c r="A19" s="13"/>
    </row>
    <row r="20" spans="1:3" x14ac:dyDescent="0.2">
      <c r="A20" s="13"/>
    </row>
    <row r="21" spans="1:3" x14ac:dyDescent="0.2">
      <c r="A21" s="13"/>
    </row>
    <row r="22" spans="1:3" x14ac:dyDescent="0.2">
      <c r="A22" s="13"/>
    </row>
    <row r="23" spans="1:3" x14ac:dyDescent="0.2">
      <c r="A23" s="13"/>
    </row>
    <row r="24" spans="1:3" x14ac:dyDescent="0.2">
      <c r="A24" s="13"/>
    </row>
    <row r="25" spans="1:3" x14ac:dyDescent="0.2">
      <c r="A25" s="13"/>
    </row>
    <row r="26" spans="1:3" x14ac:dyDescent="0.2">
      <c r="A26" s="13"/>
    </row>
    <row r="27" spans="1:3" x14ac:dyDescent="0.2">
      <c r="A27" s="13"/>
    </row>
    <row r="28" spans="1:3" x14ac:dyDescent="0.2">
      <c r="A28" s="13"/>
    </row>
    <row r="29" spans="1:3" x14ac:dyDescent="0.2">
      <c r="A29" s="13"/>
      <c r="C29" s="3">
        <v>0</v>
      </c>
    </row>
    <row r="30" spans="1:3" x14ac:dyDescent="0.2">
      <c r="A30" s="13"/>
      <c r="C30" s="3">
        <v>0</v>
      </c>
    </row>
    <row r="31" spans="1:3" x14ac:dyDescent="0.2">
      <c r="A31" s="13"/>
      <c r="C31" s="3">
        <v>0</v>
      </c>
    </row>
    <row r="32" spans="1:3" x14ac:dyDescent="0.2">
      <c r="A32" s="13"/>
      <c r="C32" s="3">
        <v>0</v>
      </c>
    </row>
    <row r="33" spans="1:3" x14ac:dyDescent="0.2">
      <c r="A33" s="13"/>
      <c r="C33" s="3">
        <v>0</v>
      </c>
    </row>
    <row r="34" spans="1:3" x14ac:dyDescent="0.2">
      <c r="A34" s="13"/>
    </row>
    <row r="35" spans="1:3" x14ac:dyDescent="0.2">
      <c r="A35" s="13"/>
      <c r="C35" s="3">
        <v>0</v>
      </c>
    </row>
    <row r="36" spans="1:3" x14ac:dyDescent="0.2">
      <c r="A36" s="13"/>
      <c r="C36" s="3">
        <v>0</v>
      </c>
    </row>
    <row r="37" spans="1:3" x14ac:dyDescent="0.2">
      <c r="A37" s="13"/>
    </row>
    <row r="38" spans="1:3" x14ac:dyDescent="0.2">
      <c r="C38" s="3">
        <v>0</v>
      </c>
    </row>
    <row r="39" spans="1:3" x14ac:dyDescent="0.2">
      <c r="C39" s="3">
        <v>0</v>
      </c>
    </row>
    <row r="40" spans="1:3" x14ac:dyDescent="0.2">
      <c r="C40" s="3">
        <v>0</v>
      </c>
    </row>
    <row r="86" spans="3:3" x14ac:dyDescent="0.2">
      <c r="C86" s="3">
        <v>0</v>
      </c>
    </row>
    <row r="88" spans="3:3" x14ac:dyDescent="0.2">
      <c r="C88" s="3">
        <v>0</v>
      </c>
    </row>
    <row r="89" spans="3:3" x14ac:dyDescent="0.2">
      <c r="C89" s="3">
        <v>0</v>
      </c>
    </row>
    <row r="90" spans="3:3" x14ac:dyDescent="0.2">
      <c r="C90" s="3">
        <v>0</v>
      </c>
    </row>
    <row r="91" spans="3:3" x14ac:dyDescent="0.2">
      <c r="C91" s="3">
        <v>0</v>
      </c>
    </row>
    <row r="92" spans="3:3" x14ac:dyDescent="0.2">
      <c r="C92" s="3">
        <v>0</v>
      </c>
    </row>
    <row r="93" spans="3:3" x14ac:dyDescent="0.2">
      <c r="C93" s="3">
        <v>0</v>
      </c>
    </row>
    <row r="94" spans="3:3" x14ac:dyDescent="0.2">
      <c r="C94" s="3">
        <v>0</v>
      </c>
    </row>
    <row r="101" spans="3:3" x14ac:dyDescent="0.2">
      <c r="C101" s="3">
        <v>670409.73</v>
      </c>
    </row>
    <row r="102" spans="3:3" x14ac:dyDescent="0.2">
      <c r="C102" s="3">
        <v>41051.040000000001</v>
      </c>
    </row>
    <row r="103" spans="3:3" x14ac:dyDescent="0.2">
      <c r="C103" s="3">
        <v>147633.4</v>
      </c>
    </row>
    <row r="104" spans="3:3" x14ac:dyDescent="0.2">
      <c r="C104" s="3">
        <v>0</v>
      </c>
    </row>
    <row r="105" spans="3:3" x14ac:dyDescent="0.2">
      <c r="C105" s="3">
        <v>522903.64</v>
      </c>
    </row>
    <row r="106" spans="3:3" x14ac:dyDescent="0.2">
      <c r="C106" s="3">
        <v>0</v>
      </c>
    </row>
    <row r="108" spans="3:3" x14ac:dyDescent="0.2">
      <c r="C108" s="3">
        <v>4254</v>
      </c>
    </row>
    <row r="109" spans="3:3" x14ac:dyDescent="0.2">
      <c r="C109" s="3">
        <v>0</v>
      </c>
    </row>
    <row r="110" spans="3:3" x14ac:dyDescent="0.2">
      <c r="C110" s="3">
        <v>0</v>
      </c>
    </row>
    <row r="111" spans="3:3" x14ac:dyDescent="0.2">
      <c r="C111" s="3">
        <v>0</v>
      </c>
    </row>
    <row r="112" spans="3:3" x14ac:dyDescent="0.2">
      <c r="C112" s="3">
        <v>0</v>
      </c>
    </row>
    <row r="113" spans="3:3" x14ac:dyDescent="0.2">
      <c r="C113" s="3">
        <v>4670.8100000000004</v>
      </c>
    </row>
    <row r="114" spans="3:3" x14ac:dyDescent="0.2">
      <c r="C114" s="3">
        <v>5994.88</v>
      </c>
    </row>
    <row r="115" spans="3:3" x14ac:dyDescent="0.2">
      <c r="C115" s="3">
        <v>0</v>
      </c>
    </row>
    <row r="116" spans="3:3" x14ac:dyDescent="0.2">
      <c r="C116" s="3">
        <v>1632.01</v>
      </c>
    </row>
    <row r="118" spans="3:3" x14ac:dyDescent="0.2">
      <c r="C118" s="3">
        <v>11318.46</v>
      </c>
    </row>
    <row r="119" spans="3:3" x14ac:dyDescent="0.2">
      <c r="C119" s="3">
        <v>0</v>
      </c>
    </row>
    <row r="120" spans="3:3" x14ac:dyDescent="0.2">
      <c r="C120" s="3">
        <v>0</v>
      </c>
    </row>
    <row r="149" spans="3:3" x14ac:dyDescent="0.2">
      <c r="C149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2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-53320.09</v>
      </c>
    </row>
    <row r="15" spans="1:5" x14ac:dyDescent="0.2">
      <c r="A15" s="33">
        <v>3220</v>
      </c>
      <c r="B15" s="29" t="s">
        <v>473</v>
      </c>
      <c r="C15" s="34">
        <v>1730408.34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42" spans="3:3" x14ac:dyDescent="0.2">
      <c r="C42" s="29">
        <v>0</v>
      </c>
    </row>
    <row r="43" spans="3:3" x14ac:dyDescent="0.2">
      <c r="C43" s="29">
        <v>0</v>
      </c>
    </row>
    <row r="44" spans="3:3" x14ac:dyDescent="0.2">
      <c r="C44" s="29">
        <v>0</v>
      </c>
    </row>
    <row r="45" spans="3:3" x14ac:dyDescent="0.2">
      <c r="C45" s="29">
        <v>0</v>
      </c>
    </row>
    <row r="47" spans="3:3" x14ac:dyDescent="0.2">
      <c r="C47" s="29">
        <v>0</v>
      </c>
    </row>
    <row r="48" spans="3:3" x14ac:dyDescent="0.2">
      <c r="C48" s="29">
        <v>0</v>
      </c>
    </row>
    <row r="49" spans="3:3" x14ac:dyDescent="0.2">
      <c r="C49" s="29">
        <v>0</v>
      </c>
    </row>
    <row r="50" spans="3:3" x14ac:dyDescent="0.2">
      <c r="C50" s="29">
        <v>0</v>
      </c>
    </row>
    <row r="51" spans="3:3" x14ac:dyDescent="0.2">
      <c r="C51" s="29">
        <v>0</v>
      </c>
    </row>
    <row r="52" spans="3:3" x14ac:dyDescent="0.2">
      <c r="C52" s="29">
        <v>0</v>
      </c>
    </row>
    <row r="53" spans="3:3" x14ac:dyDescent="0.2">
      <c r="C53" s="29">
        <v>0</v>
      </c>
    </row>
    <row r="54" spans="3:3" x14ac:dyDescent="0.2">
      <c r="C54" s="29">
        <v>0</v>
      </c>
    </row>
    <row r="60" spans="3:3" x14ac:dyDescent="0.2">
      <c r="C60" s="29">
        <v>0</v>
      </c>
    </row>
    <row r="61" spans="3:3" x14ac:dyDescent="0.2">
      <c r="C61" s="29">
        <v>0</v>
      </c>
    </row>
    <row r="62" spans="3:3" x14ac:dyDescent="0.2">
      <c r="C62" s="29">
        <v>0</v>
      </c>
    </row>
    <row r="63" spans="3:3" x14ac:dyDescent="0.2">
      <c r="C63" s="29">
        <v>0</v>
      </c>
    </row>
    <row r="64" spans="3:3" x14ac:dyDescent="0.2">
      <c r="C64" s="29">
        <v>0</v>
      </c>
    </row>
    <row r="66" spans="3:3" x14ac:dyDescent="0.2">
      <c r="C66" s="29">
        <v>1413984</v>
      </c>
    </row>
    <row r="67" spans="3:3" x14ac:dyDescent="0.2">
      <c r="C67" s="29">
        <v>0</v>
      </c>
    </row>
    <row r="68" spans="3:3" x14ac:dyDescent="0.2">
      <c r="C68" s="29">
        <v>0</v>
      </c>
    </row>
    <row r="69" spans="3:3" x14ac:dyDescent="0.2">
      <c r="C69" s="29">
        <v>0</v>
      </c>
    </row>
    <row r="75" spans="3:3" x14ac:dyDescent="0.2">
      <c r="C75" s="29">
        <v>0</v>
      </c>
    </row>
    <row r="76" spans="3:3" x14ac:dyDescent="0.2">
      <c r="C76" s="29">
        <v>0</v>
      </c>
    </row>
    <row r="78" spans="3:3" x14ac:dyDescent="0.2">
      <c r="C78" s="29">
        <v>0</v>
      </c>
    </row>
    <row r="79" spans="3:3" x14ac:dyDescent="0.2">
      <c r="C79" s="29">
        <v>0</v>
      </c>
    </row>
    <row r="80" spans="3:3" x14ac:dyDescent="0.2">
      <c r="C80" s="29">
        <v>0</v>
      </c>
    </row>
    <row r="81" spans="3:3" x14ac:dyDescent="0.2">
      <c r="C81" s="29">
        <v>0</v>
      </c>
    </row>
    <row r="82" spans="3:3" x14ac:dyDescent="0.2">
      <c r="C82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478479.21</v>
      </c>
      <c r="D9" s="34">
        <v>734893.37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478479.21</v>
      </c>
      <c r="D15" s="135">
        <f>SUM(D8:D14)</f>
        <v>734893.37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30690.01</v>
      </c>
      <c r="D28" s="135">
        <f>SUM(D29:D36)</f>
        <v>30690.01</v>
      </c>
      <c r="E28" s="130"/>
    </row>
    <row r="29" spans="1:5" x14ac:dyDescent="0.2">
      <c r="A29" s="33">
        <v>1241</v>
      </c>
      <c r="B29" s="29" t="s">
        <v>239</v>
      </c>
      <c r="C29" s="34">
        <v>30690.01</v>
      </c>
      <c r="D29" s="132">
        <v>30690.01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30690.01</v>
      </c>
      <c r="D43" s="135">
        <f>D20+D28+D37</f>
        <v>30690.01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-53320.09</v>
      </c>
      <c r="D47" s="135">
        <v>87042.07</v>
      </c>
    </row>
    <row r="48" spans="1:5" x14ac:dyDescent="0.2">
      <c r="A48" s="131"/>
      <c r="B48" s="136" t="s">
        <v>629</v>
      </c>
      <c r="C48" s="135">
        <f>C51+C63+C95+C98+C49</f>
        <v>34959.22</v>
      </c>
      <c r="D48" s="135">
        <f>D51+D63+D95+D98+D49</f>
        <v>2731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26985.39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26985.39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24349.35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2636.04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7973.83</v>
      </c>
      <c r="D98" s="135">
        <f>SUM(D99:D103)</f>
        <v>2731</v>
      </c>
    </row>
    <row r="99" spans="1:4" x14ac:dyDescent="0.2">
      <c r="A99" s="131">
        <v>2111</v>
      </c>
      <c r="B99" s="130" t="s">
        <v>643</v>
      </c>
      <c r="C99" s="132">
        <v>658.78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5600.57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1714.48</v>
      </c>
      <c r="D101" s="132">
        <v>2731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-18360.869999999995</v>
      </c>
      <c r="D126" s="135">
        <f>D47+D48+D104-D110-D113</f>
        <v>89773.07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2019-02-13T21:19:08Z</cp:lastPrinted>
  <dcterms:created xsi:type="dcterms:W3CDTF">2012-12-11T20:36:24Z</dcterms:created>
  <dcterms:modified xsi:type="dcterms:W3CDTF">2023-03-09T19:18:25Z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