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D155" i="1"/>
  <c r="G155" i="1" s="1"/>
  <c r="G154" i="1"/>
  <c r="D154" i="1"/>
  <c r="D153" i="1"/>
  <c r="G153" i="1" s="1"/>
  <c r="G152" i="1"/>
  <c r="D152" i="1"/>
  <c r="D151" i="1"/>
  <c r="G151" i="1" s="1"/>
  <c r="F150" i="1"/>
  <c r="E150" i="1"/>
  <c r="D150" i="1"/>
  <c r="C150" i="1"/>
  <c r="B150" i="1"/>
  <c r="D149" i="1"/>
  <c r="G149" i="1" s="1"/>
  <c r="G148" i="1"/>
  <c r="D148" i="1"/>
  <c r="D147" i="1"/>
  <c r="G147" i="1" s="1"/>
  <c r="F146" i="1"/>
  <c r="E146" i="1"/>
  <c r="D146" i="1"/>
  <c r="C146" i="1"/>
  <c r="B146" i="1"/>
  <c r="D145" i="1"/>
  <c r="G145" i="1" s="1"/>
  <c r="G144" i="1"/>
  <c r="D144" i="1"/>
  <c r="D143" i="1"/>
  <c r="G143" i="1" s="1"/>
  <c r="G142" i="1"/>
  <c r="D142" i="1"/>
  <c r="D141" i="1"/>
  <c r="G141" i="1" s="1"/>
  <c r="G140" i="1"/>
  <c r="D140" i="1"/>
  <c r="D139" i="1"/>
  <c r="G139" i="1" s="1"/>
  <c r="G137" i="1" s="1"/>
  <c r="G138" i="1"/>
  <c r="D138" i="1"/>
  <c r="F137" i="1"/>
  <c r="E137" i="1"/>
  <c r="D137" i="1"/>
  <c r="C137" i="1"/>
  <c r="B137" i="1"/>
  <c r="G136" i="1"/>
  <c r="D136" i="1"/>
  <c r="G135" i="1"/>
  <c r="G133" i="1" s="1"/>
  <c r="D135" i="1"/>
  <c r="G134" i="1"/>
  <c r="D134" i="1"/>
  <c r="F133" i="1"/>
  <c r="E133" i="1"/>
  <c r="D133" i="1"/>
  <c r="C133" i="1"/>
  <c r="B133" i="1"/>
  <c r="G132" i="1"/>
  <c r="D132" i="1"/>
  <c r="G131" i="1"/>
  <c r="D131" i="1"/>
  <c r="G130" i="1"/>
  <c r="D130" i="1"/>
  <c r="G129" i="1"/>
  <c r="G123" i="1" s="1"/>
  <c r="D129" i="1"/>
  <c r="G128" i="1"/>
  <c r="D128" i="1"/>
  <c r="G127" i="1"/>
  <c r="D127" i="1"/>
  <c r="G126" i="1"/>
  <c r="D126" i="1"/>
  <c r="G125" i="1"/>
  <c r="D125" i="1"/>
  <c r="G124" i="1"/>
  <c r="D124" i="1"/>
  <c r="F123" i="1"/>
  <c r="E123" i="1"/>
  <c r="D123" i="1"/>
  <c r="C123" i="1"/>
  <c r="B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G113" i="1" s="1"/>
  <c r="D115" i="1"/>
  <c r="G114" i="1"/>
  <c r="D114" i="1"/>
  <c r="F113" i="1"/>
  <c r="E113" i="1"/>
  <c r="D113" i="1"/>
  <c r="C113" i="1"/>
  <c r="B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G103" i="1" s="1"/>
  <c r="D105" i="1"/>
  <c r="G104" i="1"/>
  <c r="D104" i="1"/>
  <c r="F103" i="1"/>
  <c r="E103" i="1"/>
  <c r="D103" i="1"/>
  <c r="C103" i="1"/>
  <c r="B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G93" i="1" s="1"/>
  <c r="D95" i="1"/>
  <c r="G94" i="1"/>
  <c r="D94" i="1"/>
  <c r="F93" i="1"/>
  <c r="E93" i="1"/>
  <c r="D93" i="1"/>
  <c r="C93" i="1"/>
  <c r="B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F85" i="1"/>
  <c r="E85" i="1"/>
  <c r="D85" i="1"/>
  <c r="C85" i="1"/>
  <c r="C84" i="1" s="1"/>
  <c r="B85" i="1"/>
  <c r="F84" i="1"/>
  <c r="E84" i="1"/>
  <c r="D84" i="1"/>
  <c r="B84" i="1"/>
  <c r="G82" i="1"/>
  <c r="D82" i="1"/>
  <c r="G81" i="1"/>
  <c r="D81" i="1"/>
  <c r="G80" i="1"/>
  <c r="D80" i="1"/>
  <c r="G79" i="1"/>
  <c r="D79" i="1"/>
  <c r="G78" i="1"/>
  <c r="D78" i="1"/>
  <c r="G77" i="1"/>
  <c r="D77" i="1"/>
  <c r="D75" i="1" s="1"/>
  <c r="G76" i="1"/>
  <c r="G75" i="1" s="1"/>
  <c r="D76" i="1"/>
  <c r="F75" i="1"/>
  <c r="E75" i="1"/>
  <c r="C75" i="1"/>
  <c r="B75" i="1"/>
  <c r="G74" i="1"/>
  <c r="D74" i="1"/>
  <c r="G73" i="1"/>
  <c r="D73" i="1"/>
  <c r="D71" i="1" s="1"/>
  <c r="G72" i="1"/>
  <c r="G71" i="1" s="1"/>
  <c r="D72" i="1"/>
  <c r="F71" i="1"/>
  <c r="E71" i="1"/>
  <c r="C71" i="1"/>
  <c r="B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F62" i="1"/>
  <c r="E62" i="1"/>
  <c r="D62" i="1"/>
  <c r="C62" i="1"/>
  <c r="B62" i="1"/>
  <c r="D61" i="1"/>
  <c r="G61" i="1" s="1"/>
  <c r="G60" i="1"/>
  <c r="D60" i="1"/>
  <c r="D59" i="1"/>
  <c r="G59" i="1" s="1"/>
  <c r="G58" i="1" s="1"/>
  <c r="F58" i="1"/>
  <c r="E58" i="1"/>
  <c r="D58" i="1"/>
  <c r="C58" i="1"/>
  <c r="B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G48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F38" i="1"/>
  <c r="E38" i="1"/>
  <c r="D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 s="1"/>
  <c r="F28" i="1"/>
  <c r="E28" i="1"/>
  <c r="D28" i="1"/>
  <c r="C28" i="1"/>
  <c r="B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F9" i="1" s="1"/>
  <c r="F159" i="1" s="1"/>
  <c r="E10" i="1"/>
  <c r="C10" i="1"/>
  <c r="C9" i="1" s="1"/>
  <c r="C159" i="1" s="1"/>
  <c r="B10" i="1"/>
  <c r="B9" i="1" s="1"/>
  <c r="B159" i="1" s="1"/>
  <c r="E9" i="1"/>
  <c r="E159" i="1" s="1"/>
  <c r="G146" i="1" l="1"/>
  <c r="G84" i="1" s="1"/>
  <c r="G38" i="1"/>
  <c r="G150" i="1"/>
  <c r="G18" i="1"/>
  <c r="G10" i="1"/>
  <c r="G9" i="1" s="1"/>
  <c r="D10" i="1"/>
  <c r="D9" i="1" s="1"/>
  <c r="D159" i="1" s="1"/>
  <c r="G159" i="1" l="1"/>
</calcChain>
</file>

<file path=xl/sharedStrings.xml><?xml version="1.0" encoding="utf-8"?>
<sst xmlns="http://schemas.openxmlformats.org/spreadsheetml/2006/main" count="293" uniqueCount="220">
  <si>
    <t>Formato 6 a) Estado Analítico del Ejercicio del Presupuesto de Egresos Detallado - LDF 
                       (Clasificación por Objeto del Gasto)</t>
  </si>
  <si>
    <t xml:space="preserve"> Instituto Municipal de Planeación de Moroleón, Gto.</t>
  </si>
  <si>
    <t>Estado Analítico del Ejercicio del Presupuesto de Egresos Detallado - LDF</t>
  </si>
  <si>
    <t xml:space="preserve">Clasificación por Objeto del Gasto (Capítulo y Concepto) </t>
  </si>
  <si>
    <t>del 01 de Enero al 30 de Septiembre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</si>
  <si>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</si>
  <si>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</si>
  <si>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</si>
  <si>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</si>
  <si>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</si>
  <si>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</si>
  <si>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</si>
  <si>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</si>
  <si>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</si>
  <si>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</si>
  <si>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</si>
  <si>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</si>
  <si>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</si>
  <si>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</si>
  <si>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</si>
  <si>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</si>
  <si>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</si>
  <si>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</si>
  <si>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</si>
  <si>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</si>
  <si>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</si>
  <si>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</si>
  <si>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</si>
  <si>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</si>
  <si>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</si>
  <si>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</si>
  <si>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</si>
  <si>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</si>
  <si>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</si>
  <si>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</si>
  <si>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</si>
  <si>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</si>
  <si>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</si>
  <si>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</si>
  <si>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</si>
  <si>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</si>
  <si>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</si>
  <si>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</si>
  <si>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</si>
  <si>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</si>
  <si>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</si>
  <si>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</si>
  <si>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</si>
  <si>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</si>
  <si>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</si>
  <si>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</si>
  <si>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</si>
  <si>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</si>
  <si>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</si>
  <si>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</si>
  <si>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</si>
  <si>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</si>
  <si>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</si>
  <si>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</si>
  <si>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</si>
  <si>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</si>
  <si>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</si>
  <si>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</si>
  <si>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</si>
  <si>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</si>
  <si>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</si>
  <si>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</si>
  <si>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</si>
  <si>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</si>
  <si>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</si>
  <si>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</si>
  <si>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</si>
  <si>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</si>
  <si>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</si>
  <si>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</si>
  <si>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</si>
  <si>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</si>
  <si>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</si>
  <si>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</si>
  <si>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</si>
  <si>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</si>
  <si>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</si>
  <si>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</si>
  <si>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</si>
  <si>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</si>
  <si>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</si>
  <si>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</si>
  <si>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</si>
  <si>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</si>
  <si>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</si>
  <si>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</si>
  <si>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</si>
  <si>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</si>
  <si>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</si>
  <si>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</si>
  <si>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</si>
  <si>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</si>
  <si>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</si>
  <si>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</si>
  <si>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</si>
  <si>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</si>
  <si>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</si>
  <si>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</si>
  <si>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</si>
  <si>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</si>
  <si>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</si>
  <si>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</si>
  <si>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</si>
  <si>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</si>
  <si>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</si>
  <si>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</si>
  <si>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</si>
  <si>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</si>
  <si>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</si>
  <si>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</si>
  <si>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</si>
  <si>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</si>
  <si>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</si>
  <si>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</si>
  <si>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</si>
  <si>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</si>
  <si>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</si>
  <si>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</si>
  <si>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</si>
  <si>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</si>
  <si>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</si>
  <si>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</si>
  <si>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</si>
  <si>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</si>
  <si>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</si>
  <si>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</si>
  <si>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</si>
  <si>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</si>
  <si>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</si>
  <si>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</si>
  <si>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</si>
  <si>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</si>
  <si>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</si>
  <si>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</si>
  <si>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</si>
  <si>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</si>
  <si>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</si>
  <si>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</si>
  <si>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</si>
  <si>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</si>
  <si>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</si>
  <si>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</si>
  <si>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</si>
  <si>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</si>
  <si>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</si>
  <si>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</si>
  <si>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</si>
  <si>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</si>
  <si>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</si>
  <si>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</si>
  <si>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</si>
  <si>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</si>
  <si>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</si>
  <si>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</si>
  <si>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</si>
  <si>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</si>
  <si>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</si>
  <si>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</si>
  <si>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</si>
  <si>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</si>
  <si>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</si>
  <si>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</si>
  <si>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</si>
  <si>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</si>
  <si>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</si>
  <si>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</si>
  <si>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</si>
  <si>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</si>
  <si>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</si>
  <si>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</si>
  <si>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</si>
  <si>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</si>
  <si>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</si>
  <si>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</si>
  <si>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</si>
  <si>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</si>
  <si>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</si>
  <si>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</si>
  <si>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</si>
  <si>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</si>
  <si>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</si>
  <si>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</si>
  <si>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</si>
  <si>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</si>
  <si>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</si>
  <si>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</si>
  <si>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</si>
  <si>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</si>
  <si>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</si>
  <si>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</si>
  <si>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</si>
  <si>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</si>
  <si>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</si>
  <si>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</si>
  <si>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</si>
  <si>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</si>
  <si>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</si>
  <si>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</si>
  <si>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</si>
  <si>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</si>
  <si>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</si>
  <si>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</si>
  <si>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</si>
  <si>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</si>
  <si>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</si>
  <si>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</si>
  <si>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</si>
  <si>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notas, son razonablemente correctos y son responsabilidad del emisor</t>
  </si>
  <si>
    <t xml:space="preserve"> </t>
  </si>
  <si>
    <t>_________________________</t>
  </si>
  <si>
    <t xml:space="preserve"> C.P. J. Jeús Mondragón Solís</t>
  </si>
  <si>
    <t>___________________</t>
  </si>
  <si>
    <t xml:space="preserve">           Elaboro</t>
  </si>
  <si>
    <t xml:space="preserve"> Ing. Jesús Zamudio Castro</t>
  </si>
  <si>
    <t xml:space="preserve">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</si>
</sst>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</cellStyleXfs>
  <cellXfs count="3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  <xf numFmtId="0" fontId="8" fillId="0" borderId="0" xfId="3" applyFont="1"/>
    <xf numFmtId="0" fontId="9" fillId="0" borderId="0" xfId="3" applyFont="1"/>
    <xf numFmtId="0" fontId="1" fillId="0" borderId="0" xfId="4"/>
  </cellXfs>
  <cellStyles count="5">
    <cellStyle name="Millares" xfId="1" builtinId="3"/>
    <cellStyle name="Normal" xfId="0" builtinId="0"/>
    <cellStyle name="Normal 2 4" xfId="4"/>
    <cellStyle name="Normal 3" xfId="2"/>
    <cellStyle name="Norm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showGridLines="0" tabSelected="1" zoomScale="85" zoomScaleNormal="85" workbookViewId="0">
      <selection activeCell="A58" sqref="A58:G168"/>
    </sheetView>
  </sheetViews>
  <sheetFormatPr baseColWidth="10" defaultRowHeight="15"/>
  <cols>
    <col min="1" max="1" width="103.28515625" customWidth="1"/>
    <col min="2" max="2" width="16.42578125" customWidth="1"/>
    <col min="3" max="3" width="16.5703125" customWidth="1"/>
    <col min="4" max="4" width="14.5703125" customWidth="1"/>
    <col min="5" max="5" width="14.28515625" customWidth="1"/>
    <col min="6" max="6" width="13.85546875" customWidth="1"/>
    <col min="7" max="7" width="16.42578125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30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B10+B18+B189+B28+B38+B48+B58+B62+B71+B75</f>
        <v>1470618.8900000001</v>
      </c>
      <c r="C9" s="11">
        <f t="shared" ref="C9:G9" si="0">C10+C18+C189+C28+C38+C48+C58+C62+C71+C75</f>
        <v>1029969.1699999999</v>
      </c>
      <c r="D9" s="11">
        <f t="shared" si="0"/>
        <v>2500588.0599999996</v>
      </c>
      <c r="E9" s="11">
        <f t="shared" si="0"/>
        <v>1264975.1399999999</v>
      </c>
      <c r="F9" s="11">
        <f t="shared" si="0"/>
        <v>1264975.1399999999</v>
      </c>
      <c r="G9" s="11">
        <f t="shared" si="0"/>
        <v>1235612.92</v>
      </c>
    </row>
    <row r="10" spans="1:8">
      <c r="A10" s="12" t="s">
        <v>15</v>
      </c>
      <c r="B10" s="13">
        <f>SUM(B11:B17)</f>
        <v>1447446.42</v>
      </c>
      <c r="C10" s="13">
        <f t="shared" ref="C10:G10" si="1">SUM(C11:C17)</f>
        <v>496530.75</v>
      </c>
      <c r="D10" s="13">
        <f t="shared" si="1"/>
        <v>1943977.17</v>
      </c>
      <c r="E10" s="13">
        <f t="shared" si="1"/>
        <v>1178412.1399999999</v>
      </c>
      <c r="F10" s="13">
        <f t="shared" si="1"/>
        <v>1178412.1399999999</v>
      </c>
      <c r="G10" s="13">
        <f t="shared" si="1"/>
        <v>765565.03</v>
      </c>
    </row>
    <row r="11" spans="1:8">
      <c r="A11" s="14" t="s">
        <v>16</v>
      </c>
      <c r="B11" s="15">
        <v>701176.01</v>
      </c>
      <c r="C11" s="15">
        <v>259245.03</v>
      </c>
      <c r="D11" s="13">
        <f>B11+C11</f>
        <v>960421.04</v>
      </c>
      <c r="E11" s="15">
        <v>724385.69</v>
      </c>
      <c r="F11" s="15">
        <v>724385.69</v>
      </c>
      <c r="G11" s="13">
        <f>D11-E11</f>
        <v>236035.35000000009</v>
      </c>
      <c r="H11" s="16" t="s">
        <v>17</v>
      </c>
    </row>
    <row r="12" spans="1:8">
      <c r="A12" s="14" t="s">
        <v>18</v>
      </c>
      <c r="B12" s="15">
        <v>42385.2</v>
      </c>
      <c r="C12" s="15">
        <v>0</v>
      </c>
      <c r="D12" s="13">
        <f t="shared" ref="D12:D17" si="2">B12+C12</f>
        <v>42385.2</v>
      </c>
      <c r="E12" s="15">
        <v>7046.2</v>
      </c>
      <c r="F12" s="15">
        <v>7046.2</v>
      </c>
      <c r="G12" s="13">
        <f t="shared" ref="G12:G17" si="3">D12-E12</f>
        <v>35339</v>
      </c>
      <c r="H12" s="16" t="s">
        <v>19</v>
      </c>
    </row>
    <row r="13" spans="1:8">
      <c r="A13" s="14" t="s">
        <v>20</v>
      </c>
      <c r="B13" s="15">
        <v>155209.73000000001</v>
      </c>
      <c r="C13" s="15">
        <v>45147.66</v>
      </c>
      <c r="D13" s="13">
        <f t="shared" si="2"/>
        <v>200357.39</v>
      </c>
      <c r="E13" s="15">
        <v>34377.199999999997</v>
      </c>
      <c r="F13" s="15">
        <v>34377.199999999997</v>
      </c>
      <c r="G13" s="13">
        <f t="shared" si="3"/>
        <v>165980.19</v>
      </c>
      <c r="H13" s="16" t="s">
        <v>21</v>
      </c>
    </row>
    <row r="14" spans="1:8">
      <c r="A14" s="14" t="s">
        <v>22</v>
      </c>
      <c r="B14" s="15">
        <v>115198.27</v>
      </c>
      <c r="C14" s="15">
        <v>31620.03</v>
      </c>
      <c r="D14" s="13">
        <f t="shared" si="2"/>
        <v>146818.29999999999</v>
      </c>
      <c r="E14" s="15">
        <v>0</v>
      </c>
      <c r="F14" s="15">
        <v>0</v>
      </c>
      <c r="G14" s="13">
        <f t="shared" si="3"/>
        <v>146818.29999999999</v>
      </c>
      <c r="H14" s="16" t="s">
        <v>23</v>
      </c>
    </row>
    <row r="15" spans="1:8">
      <c r="A15" s="14" t="s">
        <v>24</v>
      </c>
      <c r="B15" s="15">
        <v>433477.21</v>
      </c>
      <c r="C15" s="15">
        <v>160518.03</v>
      </c>
      <c r="D15" s="13">
        <f t="shared" si="2"/>
        <v>593995.24</v>
      </c>
      <c r="E15" s="15">
        <v>412603.05</v>
      </c>
      <c r="F15" s="15">
        <v>412603.05</v>
      </c>
      <c r="G15" s="13">
        <f t="shared" si="3"/>
        <v>181392.19</v>
      </c>
      <c r="H15" s="16" t="s">
        <v>25</v>
      </c>
    </row>
    <row r="16" spans="1:8">
      <c r="A16" s="14" t="s">
        <v>26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  <c r="H16" s="16" t="s">
        <v>27</v>
      </c>
    </row>
    <row r="17" spans="1:8">
      <c r="A17" s="14" t="s">
        <v>28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3"/>
        <v>0</v>
      </c>
      <c r="H17" s="16" t="s">
        <v>29</v>
      </c>
    </row>
    <row r="18" spans="1:8">
      <c r="A18" s="12" t="s">
        <v>30</v>
      </c>
      <c r="B18" s="13">
        <f>SUM(B19:B27)</f>
        <v>13</v>
      </c>
      <c r="C18" s="13">
        <f t="shared" ref="C18:G18" si="4">SUM(C19:C27)</f>
        <v>51934.75</v>
      </c>
      <c r="D18" s="13">
        <f t="shared" si="4"/>
        <v>51947.75</v>
      </c>
      <c r="E18" s="13">
        <f t="shared" si="4"/>
        <v>14110.84</v>
      </c>
      <c r="F18" s="13">
        <f t="shared" si="4"/>
        <v>14110.84</v>
      </c>
      <c r="G18" s="13">
        <f t="shared" si="4"/>
        <v>37836.910000000003</v>
      </c>
    </row>
    <row r="19" spans="1:8">
      <c r="A19" s="14" t="s">
        <v>31</v>
      </c>
      <c r="B19" s="15">
        <v>3</v>
      </c>
      <c r="C19" s="15">
        <v>16857</v>
      </c>
      <c r="D19" s="13">
        <f t="shared" ref="D19:D27" si="5">B19+C19</f>
        <v>16860</v>
      </c>
      <c r="E19" s="15">
        <v>4485.42</v>
      </c>
      <c r="F19" s="15">
        <v>4485.42</v>
      </c>
      <c r="G19" s="13">
        <f t="shared" ref="G19:G27" si="6">D19-E19</f>
        <v>12374.58</v>
      </c>
      <c r="H19" s="16" t="s">
        <v>32</v>
      </c>
    </row>
    <row r="20" spans="1:8">
      <c r="A20" s="14" t="s">
        <v>33</v>
      </c>
      <c r="B20" s="13">
        <v>0</v>
      </c>
      <c r="C20" s="13">
        <v>0</v>
      </c>
      <c r="D20" s="13">
        <f t="shared" si="5"/>
        <v>0</v>
      </c>
      <c r="E20" s="13">
        <v>0</v>
      </c>
      <c r="F20" s="13">
        <v>0</v>
      </c>
      <c r="G20" s="13">
        <f t="shared" si="6"/>
        <v>0</v>
      </c>
      <c r="H20" s="16" t="s">
        <v>34</v>
      </c>
    </row>
    <row r="21" spans="1:8">
      <c r="A21" s="14" t="s">
        <v>35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  <c r="H21" s="16" t="s">
        <v>36</v>
      </c>
    </row>
    <row r="22" spans="1:8">
      <c r="A22" s="14" t="s">
        <v>37</v>
      </c>
      <c r="B22" s="15">
        <v>3</v>
      </c>
      <c r="C22" s="15">
        <v>7378.75</v>
      </c>
      <c r="D22" s="13">
        <f t="shared" si="5"/>
        <v>7381.75</v>
      </c>
      <c r="E22" s="15">
        <v>2044.72</v>
      </c>
      <c r="F22" s="15">
        <v>2044.72</v>
      </c>
      <c r="G22" s="13">
        <f t="shared" si="6"/>
        <v>5337.03</v>
      </c>
      <c r="H22" s="16" t="s">
        <v>38</v>
      </c>
    </row>
    <row r="23" spans="1:8">
      <c r="A23" s="14" t="s">
        <v>39</v>
      </c>
      <c r="B23" s="15">
        <v>1</v>
      </c>
      <c r="C23" s="15">
        <v>0</v>
      </c>
      <c r="D23" s="13">
        <f t="shared" si="5"/>
        <v>1</v>
      </c>
      <c r="E23" s="15">
        <v>0</v>
      </c>
      <c r="F23" s="15">
        <v>0</v>
      </c>
      <c r="G23" s="13">
        <f t="shared" si="6"/>
        <v>1</v>
      </c>
      <c r="H23" s="16" t="s">
        <v>40</v>
      </c>
    </row>
    <row r="24" spans="1:8">
      <c r="A24" s="14" t="s">
        <v>41</v>
      </c>
      <c r="B24" s="15">
        <v>1</v>
      </c>
      <c r="C24" s="15">
        <v>8239</v>
      </c>
      <c r="D24" s="13">
        <f t="shared" si="5"/>
        <v>8240</v>
      </c>
      <c r="E24" s="15">
        <v>483.9</v>
      </c>
      <c r="F24" s="15">
        <v>483.9</v>
      </c>
      <c r="G24" s="13">
        <f t="shared" si="6"/>
        <v>7756.1</v>
      </c>
      <c r="H24" s="16" t="s">
        <v>42</v>
      </c>
    </row>
    <row r="25" spans="1:8">
      <c r="A25" s="14" t="s">
        <v>43</v>
      </c>
      <c r="B25" s="15">
        <v>1</v>
      </c>
      <c r="C25" s="15">
        <v>9679</v>
      </c>
      <c r="D25" s="13">
        <f t="shared" si="5"/>
        <v>9680</v>
      </c>
      <c r="E25" s="15">
        <v>5370.8</v>
      </c>
      <c r="F25" s="15">
        <v>5370.8</v>
      </c>
      <c r="G25" s="13">
        <f t="shared" si="6"/>
        <v>4309.2</v>
      </c>
      <c r="H25" s="16" t="s">
        <v>44</v>
      </c>
    </row>
    <row r="26" spans="1:8">
      <c r="A26" s="14" t="s">
        <v>45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  <c r="H26" s="16" t="s">
        <v>46</v>
      </c>
    </row>
    <row r="27" spans="1:8">
      <c r="A27" s="14" t="s">
        <v>47</v>
      </c>
      <c r="B27" s="15">
        <v>4</v>
      </c>
      <c r="C27" s="15">
        <v>9781</v>
      </c>
      <c r="D27" s="13">
        <f t="shared" si="5"/>
        <v>9785</v>
      </c>
      <c r="E27" s="15">
        <v>1726</v>
      </c>
      <c r="F27" s="15">
        <v>1726</v>
      </c>
      <c r="G27" s="13">
        <f t="shared" si="6"/>
        <v>8059</v>
      </c>
      <c r="H27" s="16" t="s">
        <v>48</v>
      </c>
    </row>
    <row r="28" spans="1:8">
      <c r="A28" s="12" t="s">
        <v>49</v>
      </c>
      <c r="B28" s="13">
        <f>SUM(B29:B37)</f>
        <v>8939.1</v>
      </c>
      <c r="C28" s="13">
        <f t="shared" ref="C28:G28" si="7">SUM(C29:C37)</f>
        <v>69420.929999999993</v>
      </c>
      <c r="D28" s="13">
        <f t="shared" si="7"/>
        <v>78360.03</v>
      </c>
      <c r="E28" s="13">
        <f t="shared" si="7"/>
        <v>38487.160000000003</v>
      </c>
      <c r="F28" s="13">
        <f t="shared" si="7"/>
        <v>38487.160000000003</v>
      </c>
      <c r="G28" s="13">
        <f t="shared" si="7"/>
        <v>39872.869999999995</v>
      </c>
    </row>
    <row r="29" spans="1:8">
      <c r="A29" s="14" t="s">
        <v>50</v>
      </c>
      <c r="B29" s="15">
        <v>3503</v>
      </c>
      <c r="C29" s="15">
        <v>6022.76</v>
      </c>
      <c r="D29" s="13">
        <f t="shared" ref="D29:D82" si="8">B29+C29</f>
        <v>9525.76</v>
      </c>
      <c r="E29" s="15">
        <v>6133</v>
      </c>
      <c r="F29" s="15">
        <v>6133</v>
      </c>
      <c r="G29" s="13">
        <f t="shared" ref="G29:G37" si="9">D29-E29</f>
        <v>3392.76</v>
      </c>
      <c r="H29" s="16" t="s">
        <v>51</v>
      </c>
    </row>
    <row r="30" spans="1:8">
      <c r="A30" s="14" t="s">
        <v>52</v>
      </c>
      <c r="B30" s="13">
        <v>0</v>
      </c>
      <c r="C30" s="13">
        <v>0</v>
      </c>
      <c r="D30" s="13">
        <f t="shared" si="8"/>
        <v>0</v>
      </c>
      <c r="E30" s="13">
        <v>0</v>
      </c>
      <c r="F30" s="13">
        <v>0</v>
      </c>
      <c r="G30" s="13">
        <f t="shared" si="9"/>
        <v>0</v>
      </c>
      <c r="H30" s="16" t="s">
        <v>53</v>
      </c>
    </row>
    <row r="31" spans="1:8">
      <c r="A31" s="14" t="s">
        <v>54</v>
      </c>
      <c r="B31" s="15">
        <v>3</v>
      </c>
      <c r="C31" s="15">
        <v>9268</v>
      </c>
      <c r="D31" s="13">
        <f t="shared" si="8"/>
        <v>9271</v>
      </c>
      <c r="E31" s="15">
        <v>0</v>
      </c>
      <c r="F31" s="15">
        <v>0</v>
      </c>
      <c r="G31" s="13">
        <f t="shared" si="9"/>
        <v>9271</v>
      </c>
      <c r="H31" s="16" t="s">
        <v>55</v>
      </c>
    </row>
    <row r="32" spans="1:8">
      <c r="A32" s="14" t="s">
        <v>56</v>
      </c>
      <c r="B32" s="15">
        <v>2</v>
      </c>
      <c r="C32" s="15">
        <v>5132.41</v>
      </c>
      <c r="D32" s="13">
        <f t="shared" si="8"/>
        <v>5134.41</v>
      </c>
      <c r="E32" s="15">
        <v>0</v>
      </c>
      <c r="F32" s="15">
        <v>0</v>
      </c>
      <c r="G32" s="13">
        <f t="shared" si="9"/>
        <v>5134.41</v>
      </c>
      <c r="H32" s="16" t="s">
        <v>57</v>
      </c>
    </row>
    <row r="33" spans="1:8">
      <c r="A33" s="14" t="s">
        <v>58</v>
      </c>
      <c r="B33" s="15">
        <v>1</v>
      </c>
      <c r="C33" s="15">
        <v>2059</v>
      </c>
      <c r="D33" s="13">
        <f t="shared" si="8"/>
        <v>2060</v>
      </c>
      <c r="E33" s="15">
        <v>0</v>
      </c>
      <c r="F33" s="15">
        <v>0</v>
      </c>
      <c r="G33" s="13">
        <f t="shared" si="9"/>
        <v>2060</v>
      </c>
      <c r="H33" s="16" t="s">
        <v>59</v>
      </c>
    </row>
    <row r="34" spans="1:8">
      <c r="A34" s="14" t="s">
        <v>60</v>
      </c>
      <c r="B34" s="15">
        <v>2</v>
      </c>
      <c r="C34" s="15">
        <v>2099</v>
      </c>
      <c r="D34" s="13">
        <f t="shared" si="8"/>
        <v>2101</v>
      </c>
      <c r="E34" s="15">
        <v>1392</v>
      </c>
      <c r="F34" s="15">
        <v>1392</v>
      </c>
      <c r="G34" s="13">
        <f t="shared" si="9"/>
        <v>709</v>
      </c>
      <c r="H34" s="16" t="s">
        <v>61</v>
      </c>
    </row>
    <row r="35" spans="1:8">
      <c r="A35" s="14" t="s">
        <v>62</v>
      </c>
      <c r="B35" s="15">
        <v>1</v>
      </c>
      <c r="C35" s="15">
        <v>5149</v>
      </c>
      <c r="D35" s="13">
        <f t="shared" si="8"/>
        <v>5150</v>
      </c>
      <c r="E35" s="15">
        <v>2208</v>
      </c>
      <c r="F35" s="15">
        <v>2208</v>
      </c>
      <c r="G35" s="13">
        <f t="shared" si="9"/>
        <v>2942</v>
      </c>
      <c r="H35" s="16" t="s">
        <v>63</v>
      </c>
    </row>
    <row r="36" spans="1:8">
      <c r="A36" s="14" t="s">
        <v>64</v>
      </c>
      <c r="B36" s="15">
        <v>2</v>
      </c>
      <c r="C36" s="15">
        <v>10213.84</v>
      </c>
      <c r="D36" s="13">
        <f t="shared" si="8"/>
        <v>10215.84</v>
      </c>
      <c r="E36" s="15">
        <v>4374.16</v>
      </c>
      <c r="F36" s="15">
        <v>4374.16</v>
      </c>
      <c r="G36" s="13">
        <f t="shared" si="9"/>
        <v>5841.68</v>
      </c>
      <c r="H36" s="16" t="s">
        <v>65</v>
      </c>
    </row>
    <row r="37" spans="1:8">
      <c r="A37" s="14" t="s">
        <v>66</v>
      </c>
      <c r="B37" s="15">
        <v>5425.1</v>
      </c>
      <c r="C37" s="15">
        <v>29476.92</v>
      </c>
      <c r="D37" s="13">
        <f t="shared" si="8"/>
        <v>34902.019999999997</v>
      </c>
      <c r="E37" s="15">
        <v>24380</v>
      </c>
      <c r="F37" s="15">
        <v>24380</v>
      </c>
      <c r="G37" s="13">
        <f t="shared" si="9"/>
        <v>10522.019999999997</v>
      </c>
      <c r="H37" s="16" t="s">
        <v>67</v>
      </c>
    </row>
    <row r="38" spans="1:8">
      <c r="A38" s="12" t="s">
        <v>68</v>
      </c>
      <c r="B38" s="13">
        <f>SUM(B39:B47)</f>
        <v>0</v>
      </c>
      <c r="C38" s="13">
        <f t="shared" ref="C38:G38" si="10">SUM(C39:C47)</f>
        <v>0</v>
      </c>
      <c r="D38" s="13">
        <f t="shared" si="10"/>
        <v>0</v>
      </c>
      <c r="E38" s="13">
        <f t="shared" si="10"/>
        <v>0</v>
      </c>
      <c r="F38" s="13">
        <f t="shared" si="10"/>
        <v>0</v>
      </c>
      <c r="G38" s="13">
        <f t="shared" si="10"/>
        <v>0</v>
      </c>
    </row>
    <row r="39" spans="1:8">
      <c r="A39" s="14" t="s">
        <v>69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  <c r="H41" s="16" t="s">
        <v>74</v>
      </c>
    </row>
    <row r="42" spans="1:8">
      <c r="A42" s="14" t="s">
        <v>75</v>
      </c>
      <c r="B42" s="13">
        <v>0</v>
      </c>
      <c r="C42" s="13">
        <v>0</v>
      </c>
      <c r="D42" s="13">
        <f t="shared" si="8"/>
        <v>0</v>
      </c>
      <c r="E42" s="13">
        <v>0</v>
      </c>
      <c r="F42" s="13">
        <v>0</v>
      </c>
      <c r="G42" s="13">
        <f t="shared" si="11"/>
        <v>0</v>
      </c>
      <c r="H42" s="16" t="s">
        <v>76</v>
      </c>
    </row>
    <row r="43" spans="1:8">
      <c r="A43" s="14" t="s">
        <v>77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  <c r="H47" s="16" t="s">
        <v>84</v>
      </c>
    </row>
    <row r="48" spans="1:8">
      <c r="A48" s="12" t="s">
        <v>85</v>
      </c>
      <c r="B48" s="13">
        <f>SUM(B49:B57)</f>
        <v>5</v>
      </c>
      <c r="C48" s="13">
        <f t="shared" ref="C48:G48" si="12">SUM(C49:C57)</f>
        <v>56225.14</v>
      </c>
      <c r="D48" s="13">
        <f t="shared" si="12"/>
        <v>56230.14</v>
      </c>
      <c r="E48" s="13">
        <f t="shared" si="12"/>
        <v>33965</v>
      </c>
      <c r="F48" s="13">
        <f t="shared" si="12"/>
        <v>33965</v>
      </c>
      <c r="G48" s="13">
        <f t="shared" si="12"/>
        <v>22265.14</v>
      </c>
    </row>
    <row r="49" spans="1:8">
      <c r="A49" s="14" t="s">
        <v>86</v>
      </c>
      <c r="B49" s="15">
        <v>2</v>
      </c>
      <c r="C49" s="15">
        <v>51076.14</v>
      </c>
      <c r="D49" s="13">
        <f t="shared" si="8"/>
        <v>51078.14</v>
      </c>
      <c r="E49" s="15">
        <v>33965</v>
      </c>
      <c r="F49" s="15">
        <v>33965</v>
      </c>
      <c r="G49" s="13">
        <f t="shared" ref="G49:G57" si="13">D49-E49</f>
        <v>17113.14</v>
      </c>
      <c r="H49" s="16" t="s">
        <v>87</v>
      </c>
    </row>
    <row r="50" spans="1:8">
      <c r="A50" s="14" t="s">
        <v>88</v>
      </c>
      <c r="B50" s="15">
        <v>1</v>
      </c>
      <c r="C50" s="15">
        <v>5149</v>
      </c>
      <c r="D50" s="13">
        <f t="shared" si="8"/>
        <v>5150</v>
      </c>
      <c r="E50" s="15">
        <v>0</v>
      </c>
      <c r="F50" s="15">
        <v>0</v>
      </c>
      <c r="G50" s="13">
        <f t="shared" si="13"/>
        <v>5150</v>
      </c>
      <c r="H50" s="16" t="s">
        <v>89</v>
      </c>
    </row>
    <row r="51" spans="1:8">
      <c r="A51" s="14" t="s">
        <v>90</v>
      </c>
      <c r="B51" s="13">
        <v>0</v>
      </c>
      <c r="C51" s="13">
        <v>0</v>
      </c>
      <c r="D51" s="13">
        <f t="shared" si="8"/>
        <v>0</v>
      </c>
      <c r="E51" s="13">
        <v>0</v>
      </c>
      <c r="F51" s="13">
        <v>0</v>
      </c>
      <c r="G51" s="13">
        <f t="shared" si="13"/>
        <v>0</v>
      </c>
      <c r="H51" s="16" t="s">
        <v>91</v>
      </c>
    </row>
    <row r="52" spans="1:8">
      <c r="A52" s="14" t="s">
        <v>92</v>
      </c>
      <c r="B52" s="15">
        <v>1</v>
      </c>
      <c r="C52" s="15">
        <v>0</v>
      </c>
      <c r="D52" s="13">
        <f t="shared" si="8"/>
        <v>1</v>
      </c>
      <c r="E52" s="15">
        <v>0</v>
      </c>
      <c r="F52" s="15">
        <v>0</v>
      </c>
      <c r="G52" s="13">
        <f t="shared" si="13"/>
        <v>1</v>
      </c>
      <c r="H52" s="16" t="s">
        <v>93</v>
      </c>
    </row>
    <row r="53" spans="1:8">
      <c r="A53" s="14" t="s">
        <v>94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  <c r="H53" s="16" t="s">
        <v>95</v>
      </c>
    </row>
    <row r="54" spans="1:8">
      <c r="A54" s="14" t="s">
        <v>96</v>
      </c>
      <c r="B54" s="15">
        <v>1</v>
      </c>
      <c r="C54" s="15">
        <v>0</v>
      </c>
      <c r="D54" s="13">
        <f t="shared" si="8"/>
        <v>1</v>
      </c>
      <c r="E54" s="15">
        <v>0</v>
      </c>
      <c r="F54" s="15">
        <v>0</v>
      </c>
      <c r="G54" s="13">
        <f t="shared" si="13"/>
        <v>1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  <c r="H57" s="16" t="s">
        <v>103</v>
      </c>
    </row>
    <row r="58" spans="1:8">
      <c r="A58" s="12" t="s">
        <v>104</v>
      </c>
      <c r="B58" s="13">
        <f>SUM(B59:B61)</f>
        <v>14215.37</v>
      </c>
      <c r="C58" s="13">
        <f t="shared" ref="C58:G58" si="14">SUM(C59:C61)</f>
        <v>355857.6</v>
      </c>
      <c r="D58" s="13">
        <f t="shared" si="14"/>
        <v>370072.97</v>
      </c>
      <c r="E58" s="13">
        <f t="shared" si="14"/>
        <v>0</v>
      </c>
      <c r="F58" s="13">
        <f t="shared" si="14"/>
        <v>0</v>
      </c>
      <c r="G58" s="13">
        <f t="shared" si="14"/>
        <v>370072.97</v>
      </c>
    </row>
    <row r="59" spans="1:8">
      <c r="A59" s="14" t="s">
        <v>105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  <c r="H59" s="16" t="s">
        <v>106</v>
      </c>
    </row>
    <row r="60" spans="1:8">
      <c r="A60" s="14" t="s">
        <v>107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  <c r="H60" s="16" t="s">
        <v>108</v>
      </c>
    </row>
    <row r="61" spans="1:8">
      <c r="A61" s="14" t="s">
        <v>109</v>
      </c>
      <c r="B61" s="15">
        <v>14215.37</v>
      </c>
      <c r="C61" s="15">
        <v>355857.6</v>
      </c>
      <c r="D61" s="13">
        <f t="shared" si="8"/>
        <v>370072.97</v>
      </c>
      <c r="E61" s="15">
        <v>0</v>
      </c>
      <c r="F61" s="15">
        <v>0</v>
      </c>
      <c r="G61" s="13">
        <f t="shared" si="15"/>
        <v>370072.97</v>
      </c>
      <c r="H61" s="16" t="s">
        <v>110</v>
      </c>
    </row>
    <row r="62" spans="1:8">
      <c r="A62" s="12" t="s">
        <v>111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8">
      <c r="A63" s="14" t="s">
        <v>112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  <c r="H69" s="16" t="s">
        <v>124</v>
      </c>
    </row>
    <row r="70" spans="1:8">
      <c r="A70" s="14" t="s">
        <v>125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  <c r="H70" s="16" t="s">
        <v>126</v>
      </c>
    </row>
    <row r="71" spans="1:8">
      <c r="A71" s="12" t="s">
        <v>127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8">
      <c r="A72" s="14" t="s">
        <v>128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  <c r="H72" s="16" t="s">
        <v>129</v>
      </c>
    </row>
    <row r="73" spans="1:8">
      <c r="A73" s="14" t="s">
        <v>130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  <c r="H73" s="16" t="s">
        <v>131</v>
      </c>
    </row>
    <row r="74" spans="1:8">
      <c r="A74" s="14" t="s">
        <v>132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  <c r="H74" s="16" t="s">
        <v>133</v>
      </c>
    </row>
    <row r="75" spans="1:8">
      <c r="A75" s="12" t="s">
        <v>134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8">
      <c r="A76" s="14" t="s">
        <v>135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  <c r="H76" s="16" t="s">
        <v>136</v>
      </c>
    </row>
    <row r="77" spans="1:8">
      <c r="A77" s="14" t="s">
        <v>137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  <c r="H77" s="16" t="s">
        <v>138</v>
      </c>
    </row>
    <row r="78" spans="1:8">
      <c r="A78" s="14" t="s">
        <v>139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  <c r="H78" s="16" t="s">
        <v>140</v>
      </c>
    </row>
    <row r="79" spans="1:8">
      <c r="A79" s="14" t="s">
        <v>141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  <c r="H79" s="16" t="s">
        <v>142</v>
      </c>
    </row>
    <row r="80" spans="1:8">
      <c r="A80" s="14" t="s">
        <v>143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  <c r="H80" s="16" t="s">
        <v>144</v>
      </c>
    </row>
    <row r="81" spans="1:8">
      <c r="A81" s="14" t="s">
        <v>145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  <c r="H81" s="16" t="s">
        <v>146</v>
      </c>
    </row>
    <row r="82" spans="1:8">
      <c r="A82" s="14" t="s">
        <v>147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>B85+B93+B103+B113+B123+B133+B137+B146+B150</f>
        <v>0</v>
      </c>
      <c r="C84" s="11">
        <f t="shared" ref="C84:G84" si="22">C85+C93+C103+C113+C123+C133+C137+C146+C150</f>
        <v>0</v>
      </c>
      <c r="D84" s="11">
        <f t="shared" si="22"/>
        <v>0</v>
      </c>
      <c r="E84" s="11">
        <f t="shared" si="22"/>
        <v>0</v>
      </c>
      <c r="F84" s="11">
        <f t="shared" si="22"/>
        <v>0</v>
      </c>
      <c r="G84" s="11">
        <f t="shared" si="22"/>
        <v>0</v>
      </c>
    </row>
    <row r="85" spans="1:8">
      <c r="A85" s="12" t="s">
        <v>15</v>
      </c>
      <c r="B85" s="13">
        <f>SUM(B86:B92)</f>
        <v>0</v>
      </c>
      <c r="C85" s="13">
        <f t="shared" ref="C85:G85" si="23">SUM(C86:C92)</f>
        <v>0</v>
      </c>
      <c r="D85" s="13">
        <f t="shared" si="23"/>
        <v>0</v>
      </c>
      <c r="E85" s="13">
        <f t="shared" si="23"/>
        <v>0</v>
      </c>
      <c r="F85" s="13">
        <f t="shared" si="23"/>
        <v>0</v>
      </c>
      <c r="G85" s="13">
        <f t="shared" si="23"/>
        <v>0</v>
      </c>
    </row>
    <row r="86" spans="1:8">
      <c r="A86" s="14" t="s">
        <v>16</v>
      </c>
      <c r="B86" s="13">
        <v>0</v>
      </c>
      <c r="C86" s="13">
        <v>0</v>
      </c>
      <c r="D86" s="13">
        <f t="shared" ref="D86:D92" si="24">B86+C86</f>
        <v>0</v>
      </c>
      <c r="E86" s="13">
        <v>0</v>
      </c>
      <c r="F86" s="13">
        <v>0</v>
      </c>
      <c r="G86" s="13">
        <f t="shared" ref="G86:G92" si="25">D86-E86</f>
        <v>0</v>
      </c>
      <c r="H86" s="16" t="s">
        <v>150</v>
      </c>
    </row>
    <row r="87" spans="1:8">
      <c r="A87" s="14" t="s">
        <v>18</v>
      </c>
      <c r="B87" s="13">
        <v>0</v>
      </c>
      <c r="C87" s="13">
        <v>0</v>
      </c>
      <c r="D87" s="13">
        <f t="shared" si="24"/>
        <v>0</v>
      </c>
      <c r="E87" s="13">
        <v>0</v>
      </c>
      <c r="F87" s="13">
        <v>0</v>
      </c>
      <c r="G87" s="13">
        <f t="shared" si="25"/>
        <v>0</v>
      </c>
      <c r="H87" s="16" t="s">
        <v>151</v>
      </c>
    </row>
    <row r="88" spans="1:8">
      <c r="A88" s="14" t="s">
        <v>20</v>
      </c>
      <c r="B88" s="13">
        <v>0</v>
      </c>
      <c r="C88" s="13">
        <v>0</v>
      </c>
      <c r="D88" s="13">
        <f t="shared" si="24"/>
        <v>0</v>
      </c>
      <c r="E88" s="13">
        <v>0</v>
      </c>
      <c r="F88" s="13">
        <v>0</v>
      </c>
      <c r="G88" s="13">
        <f t="shared" si="25"/>
        <v>0</v>
      </c>
      <c r="H88" s="16" t="s">
        <v>152</v>
      </c>
    </row>
    <row r="89" spans="1:8">
      <c r="A89" s="14" t="s">
        <v>22</v>
      </c>
      <c r="B89" s="13">
        <v>0</v>
      </c>
      <c r="C89" s="13">
        <v>0</v>
      </c>
      <c r="D89" s="13">
        <f t="shared" si="24"/>
        <v>0</v>
      </c>
      <c r="E89" s="13">
        <v>0</v>
      </c>
      <c r="F89" s="13">
        <v>0</v>
      </c>
      <c r="G89" s="13">
        <f t="shared" si="25"/>
        <v>0</v>
      </c>
      <c r="H89" s="16" t="s">
        <v>153</v>
      </c>
    </row>
    <row r="90" spans="1:8">
      <c r="A90" s="14" t="s">
        <v>24</v>
      </c>
      <c r="B90" s="13">
        <v>0</v>
      </c>
      <c r="C90" s="13">
        <v>0</v>
      </c>
      <c r="D90" s="13">
        <f t="shared" si="24"/>
        <v>0</v>
      </c>
      <c r="E90" s="13">
        <v>0</v>
      </c>
      <c r="F90" s="13">
        <v>0</v>
      </c>
      <c r="G90" s="13">
        <f t="shared" si="25"/>
        <v>0</v>
      </c>
      <c r="H90" s="16" t="s">
        <v>154</v>
      </c>
    </row>
    <row r="91" spans="1:8">
      <c r="A91" s="14" t="s">
        <v>26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  <c r="H91" s="16" t="s">
        <v>155</v>
      </c>
    </row>
    <row r="92" spans="1:8">
      <c r="A92" s="14" t="s">
        <v>28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  <c r="H92" s="16" t="s">
        <v>156</v>
      </c>
    </row>
    <row r="93" spans="1:8">
      <c r="A93" s="12" t="s">
        <v>30</v>
      </c>
      <c r="B93" s="13">
        <f>SUM(B94:B102)</f>
        <v>0</v>
      </c>
      <c r="C93" s="13">
        <f t="shared" ref="C93:G93" si="26">SUM(C94:C102)</f>
        <v>0</v>
      </c>
      <c r="D93" s="13">
        <f t="shared" si="26"/>
        <v>0</v>
      </c>
      <c r="E93" s="13">
        <f t="shared" si="26"/>
        <v>0</v>
      </c>
      <c r="F93" s="13">
        <f t="shared" si="26"/>
        <v>0</v>
      </c>
      <c r="G93" s="13">
        <f t="shared" si="26"/>
        <v>0</v>
      </c>
    </row>
    <row r="94" spans="1:8">
      <c r="A94" s="14" t="s">
        <v>31</v>
      </c>
      <c r="B94" s="13">
        <v>0</v>
      </c>
      <c r="C94" s="13">
        <v>0</v>
      </c>
      <c r="D94" s="13">
        <f t="shared" ref="D94:D102" si="27">B94+C94</f>
        <v>0</v>
      </c>
      <c r="E94" s="13">
        <v>0</v>
      </c>
      <c r="F94" s="13">
        <v>0</v>
      </c>
      <c r="G94" s="13">
        <f t="shared" ref="G94:G102" si="28">D94-E94</f>
        <v>0</v>
      </c>
      <c r="H94" s="16" t="s">
        <v>157</v>
      </c>
    </row>
    <row r="95" spans="1:8">
      <c r="A95" s="14" t="s">
        <v>33</v>
      </c>
      <c r="B95" s="13">
        <v>0</v>
      </c>
      <c r="C95" s="13">
        <v>0</v>
      </c>
      <c r="D95" s="13">
        <f t="shared" si="27"/>
        <v>0</v>
      </c>
      <c r="E95" s="13">
        <v>0</v>
      </c>
      <c r="F95" s="13">
        <v>0</v>
      </c>
      <c r="G95" s="13">
        <f t="shared" si="28"/>
        <v>0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  <c r="H96" s="16" t="s">
        <v>159</v>
      </c>
    </row>
    <row r="97" spans="1:8">
      <c r="A97" s="14" t="s">
        <v>37</v>
      </c>
      <c r="B97" s="13">
        <v>0</v>
      </c>
      <c r="C97" s="13">
        <v>0</v>
      </c>
      <c r="D97" s="13">
        <f t="shared" si="27"/>
        <v>0</v>
      </c>
      <c r="E97" s="13">
        <v>0</v>
      </c>
      <c r="F97" s="13">
        <v>0</v>
      </c>
      <c r="G97" s="13">
        <f t="shared" si="28"/>
        <v>0</v>
      </c>
      <c r="H97" s="16" t="s">
        <v>160</v>
      </c>
    </row>
    <row r="98" spans="1:8">
      <c r="A98" s="21" t="s">
        <v>39</v>
      </c>
      <c r="B98" s="13">
        <v>0</v>
      </c>
      <c r="C98" s="13">
        <v>0</v>
      </c>
      <c r="D98" s="13">
        <f t="shared" si="27"/>
        <v>0</v>
      </c>
      <c r="E98" s="13">
        <v>0</v>
      </c>
      <c r="F98" s="13">
        <v>0</v>
      </c>
      <c r="G98" s="13">
        <f t="shared" si="28"/>
        <v>0</v>
      </c>
      <c r="H98" s="16" t="s">
        <v>161</v>
      </c>
    </row>
    <row r="99" spans="1:8">
      <c r="A99" s="14" t="s">
        <v>41</v>
      </c>
      <c r="B99" s="13">
        <v>0</v>
      </c>
      <c r="C99" s="13">
        <v>0</v>
      </c>
      <c r="D99" s="13">
        <f t="shared" si="27"/>
        <v>0</v>
      </c>
      <c r="E99" s="13">
        <v>0</v>
      </c>
      <c r="F99" s="13">
        <v>0</v>
      </c>
      <c r="G99" s="13">
        <f t="shared" si="28"/>
        <v>0</v>
      </c>
      <c r="H99" s="16" t="s">
        <v>162</v>
      </c>
    </row>
    <row r="100" spans="1:8">
      <c r="A100" s="14" t="s">
        <v>43</v>
      </c>
      <c r="B100" s="13">
        <v>0</v>
      </c>
      <c r="C100" s="13">
        <v>0</v>
      </c>
      <c r="D100" s="13">
        <f t="shared" si="27"/>
        <v>0</v>
      </c>
      <c r="E100" s="13">
        <v>0</v>
      </c>
      <c r="F100" s="13">
        <v>0</v>
      </c>
      <c r="G100" s="13">
        <f t="shared" si="28"/>
        <v>0</v>
      </c>
      <c r="H100" s="16" t="s">
        <v>163</v>
      </c>
    </row>
    <row r="101" spans="1:8">
      <c r="A101" s="14" t="s">
        <v>45</v>
      </c>
      <c r="B101" s="13">
        <v>0</v>
      </c>
      <c r="C101" s="13">
        <v>0</v>
      </c>
      <c r="D101" s="13">
        <f t="shared" si="27"/>
        <v>0</v>
      </c>
      <c r="E101" s="13">
        <v>0</v>
      </c>
      <c r="F101" s="13">
        <v>0</v>
      </c>
      <c r="G101" s="13">
        <f t="shared" si="28"/>
        <v>0</v>
      </c>
      <c r="H101" s="16" t="s">
        <v>164</v>
      </c>
    </row>
    <row r="102" spans="1:8">
      <c r="A102" s="14" t="s">
        <v>47</v>
      </c>
      <c r="B102" s="13">
        <v>0</v>
      </c>
      <c r="C102" s="13">
        <v>0</v>
      </c>
      <c r="D102" s="13">
        <f t="shared" si="27"/>
        <v>0</v>
      </c>
      <c r="E102" s="13">
        <v>0</v>
      </c>
      <c r="F102" s="13">
        <v>0</v>
      </c>
      <c r="G102" s="13">
        <f t="shared" si="28"/>
        <v>0</v>
      </c>
      <c r="H102" s="16" t="s">
        <v>165</v>
      </c>
    </row>
    <row r="103" spans="1:8">
      <c r="A103" s="12" t="s">
        <v>49</v>
      </c>
      <c r="B103" s="13">
        <f>SUM(B104:B112)</f>
        <v>0</v>
      </c>
      <c r="C103" s="13">
        <f t="shared" ref="C103:G103" si="29">SUM(C104:C112)</f>
        <v>0</v>
      </c>
      <c r="D103" s="13">
        <f t="shared" si="29"/>
        <v>0</v>
      </c>
      <c r="E103" s="13">
        <f t="shared" si="29"/>
        <v>0</v>
      </c>
      <c r="F103" s="13">
        <f t="shared" si="29"/>
        <v>0</v>
      </c>
      <c r="G103" s="13">
        <f t="shared" si="29"/>
        <v>0</v>
      </c>
    </row>
    <row r="104" spans="1:8">
      <c r="A104" s="14" t="s">
        <v>50</v>
      </c>
      <c r="B104" s="13">
        <v>0</v>
      </c>
      <c r="C104" s="13">
        <v>0</v>
      </c>
      <c r="D104" s="13">
        <f t="shared" ref="D104:D112" si="30">B104+C104</f>
        <v>0</v>
      </c>
      <c r="E104" s="13">
        <v>0</v>
      </c>
      <c r="F104" s="13">
        <v>0</v>
      </c>
      <c r="G104" s="13">
        <f t="shared" ref="G104:G112" si="31">D104-E104</f>
        <v>0</v>
      </c>
      <c r="H104" s="16" t="s">
        <v>166</v>
      </c>
    </row>
    <row r="105" spans="1:8">
      <c r="A105" s="14" t="s">
        <v>52</v>
      </c>
      <c r="B105" s="13">
        <v>0</v>
      </c>
      <c r="C105" s="13">
        <v>0</v>
      </c>
      <c r="D105" s="13">
        <f t="shared" si="30"/>
        <v>0</v>
      </c>
      <c r="E105" s="13">
        <v>0</v>
      </c>
      <c r="F105" s="13">
        <v>0</v>
      </c>
      <c r="G105" s="13">
        <f t="shared" si="31"/>
        <v>0</v>
      </c>
      <c r="H105" s="16" t="s">
        <v>167</v>
      </c>
    </row>
    <row r="106" spans="1:8">
      <c r="A106" s="14" t="s">
        <v>54</v>
      </c>
      <c r="B106" s="13">
        <v>0</v>
      </c>
      <c r="C106" s="13">
        <v>0</v>
      </c>
      <c r="D106" s="13">
        <f t="shared" si="30"/>
        <v>0</v>
      </c>
      <c r="E106" s="13">
        <v>0</v>
      </c>
      <c r="F106" s="13">
        <v>0</v>
      </c>
      <c r="G106" s="13">
        <f t="shared" si="31"/>
        <v>0</v>
      </c>
      <c r="H106" s="16" t="s">
        <v>168</v>
      </c>
    </row>
    <row r="107" spans="1:8">
      <c r="A107" s="14" t="s">
        <v>56</v>
      </c>
      <c r="B107" s="13">
        <v>0</v>
      </c>
      <c r="C107" s="13">
        <v>0</v>
      </c>
      <c r="D107" s="13">
        <f t="shared" si="30"/>
        <v>0</v>
      </c>
      <c r="E107" s="13">
        <v>0</v>
      </c>
      <c r="F107" s="13">
        <v>0</v>
      </c>
      <c r="G107" s="13">
        <f t="shared" si="31"/>
        <v>0</v>
      </c>
      <c r="H107" s="16" t="s">
        <v>169</v>
      </c>
    </row>
    <row r="108" spans="1:8">
      <c r="A108" s="14" t="s">
        <v>58</v>
      </c>
      <c r="B108" s="13">
        <v>0</v>
      </c>
      <c r="C108" s="13">
        <v>0</v>
      </c>
      <c r="D108" s="13">
        <f t="shared" si="30"/>
        <v>0</v>
      </c>
      <c r="E108" s="13">
        <v>0</v>
      </c>
      <c r="F108" s="13">
        <v>0</v>
      </c>
      <c r="G108" s="13">
        <f t="shared" si="31"/>
        <v>0</v>
      </c>
      <c r="H108" s="16" t="s">
        <v>170</v>
      </c>
    </row>
    <row r="109" spans="1:8">
      <c r="A109" s="14" t="s">
        <v>60</v>
      </c>
      <c r="B109" s="13">
        <v>0</v>
      </c>
      <c r="C109" s="13">
        <v>0</v>
      </c>
      <c r="D109" s="13">
        <f t="shared" si="30"/>
        <v>0</v>
      </c>
      <c r="E109" s="13">
        <v>0</v>
      </c>
      <c r="F109" s="13">
        <v>0</v>
      </c>
      <c r="G109" s="13">
        <f t="shared" si="31"/>
        <v>0</v>
      </c>
      <c r="H109" s="16" t="s">
        <v>171</v>
      </c>
    </row>
    <row r="110" spans="1:8">
      <c r="A110" s="14" t="s">
        <v>62</v>
      </c>
      <c r="B110" s="13">
        <v>0</v>
      </c>
      <c r="C110" s="13">
        <v>0</v>
      </c>
      <c r="D110" s="13">
        <f t="shared" si="30"/>
        <v>0</v>
      </c>
      <c r="E110" s="13">
        <v>0</v>
      </c>
      <c r="F110" s="13">
        <v>0</v>
      </c>
      <c r="G110" s="13">
        <f t="shared" si="31"/>
        <v>0</v>
      </c>
      <c r="H110" s="16" t="s">
        <v>172</v>
      </c>
    </row>
    <row r="111" spans="1:8">
      <c r="A111" s="14" t="s">
        <v>64</v>
      </c>
      <c r="B111" s="13">
        <v>0</v>
      </c>
      <c r="C111" s="13">
        <v>0</v>
      </c>
      <c r="D111" s="13">
        <f t="shared" si="30"/>
        <v>0</v>
      </c>
      <c r="E111" s="13">
        <v>0</v>
      </c>
      <c r="F111" s="13">
        <v>0</v>
      </c>
      <c r="G111" s="13">
        <f t="shared" si="31"/>
        <v>0</v>
      </c>
      <c r="H111" s="16" t="s">
        <v>173</v>
      </c>
    </row>
    <row r="112" spans="1:8">
      <c r="A112" s="14" t="s">
        <v>66</v>
      </c>
      <c r="B112" s="13">
        <v>0</v>
      </c>
      <c r="C112" s="13">
        <v>0</v>
      </c>
      <c r="D112" s="13">
        <f t="shared" si="30"/>
        <v>0</v>
      </c>
      <c r="E112" s="13">
        <v>0</v>
      </c>
      <c r="F112" s="13">
        <v>0</v>
      </c>
      <c r="G112" s="13">
        <f t="shared" si="31"/>
        <v>0</v>
      </c>
      <c r="H112" s="16" t="s">
        <v>174</v>
      </c>
    </row>
    <row r="113" spans="1:8">
      <c r="A113" s="12" t="s">
        <v>68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  <c r="H115" s="16" t="s">
        <v>176</v>
      </c>
    </row>
    <row r="116" spans="1:8">
      <c r="A116" s="14" t="s">
        <v>73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  <c r="H116" s="16" t="s">
        <v>177</v>
      </c>
    </row>
    <row r="117" spans="1:8">
      <c r="A117" s="14" t="s">
        <v>75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  <c r="H122" s="16" t="s">
        <v>181</v>
      </c>
    </row>
    <row r="123" spans="1:8">
      <c r="A123" s="12" t="s">
        <v>85</v>
      </c>
      <c r="B123" s="13">
        <f>SUM(B124:B132)</f>
        <v>0</v>
      </c>
      <c r="C123" s="13">
        <f t="shared" ref="C123:G123" si="35">SUM(C124:C132)</f>
        <v>0</v>
      </c>
      <c r="D123" s="13">
        <f t="shared" si="35"/>
        <v>0</v>
      </c>
      <c r="E123" s="13">
        <f t="shared" si="35"/>
        <v>0</v>
      </c>
      <c r="F123" s="13">
        <f t="shared" si="35"/>
        <v>0</v>
      </c>
      <c r="G123" s="13">
        <f t="shared" si="35"/>
        <v>0</v>
      </c>
    </row>
    <row r="124" spans="1:8">
      <c r="A124" s="14" t="s">
        <v>86</v>
      </c>
      <c r="B124" s="13">
        <v>0</v>
      </c>
      <c r="C124" s="13">
        <v>0</v>
      </c>
      <c r="D124" s="13">
        <f t="shared" ref="D124:D132" si="36">B124+C124</f>
        <v>0</v>
      </c>
      <c r="E124" s="13">
        <v>0</v>
      </c>
      <c r="F124" s="13">
        <v>0</v>
      </c>
      <c r="G124" s="13">
        <f t="shared" ref="G124:G132" si="37">D124-E124</f>
        <v>0</v>
      </c>
      <c r="H124" s="16" t="s">
        <v>182</v>
      </c>
    </row>
    <row r="125" spans="1:8">
      <c r="A125" s="14" t="s">
        <v>88</v>
      </c>
      <c r="B125" s="13">
        <v>0</v>
      </c>
      <c r="C125" s="13">
        <v>0</v>
      </c>
      <c r="D125" s="13">
        <f t="shared" si="36"/>
        <v>0</v>
      </c>
      <c r="E125" s="13">
        <v>0</v>
      </c>
      <c r="F125" s="13">
        <v>0</v>
      </c>
      <c r="G125" s="13">
        <f t="shared" si="37"/>
        <v>0</v>
      </c>
      <c r="H125" s="16" t="s">
        <v>183</v>
      </c>
    </row>
    <row r="126" spans="1:8">
      <c r="A126" s="14" t="s">
        <v>90</v>
      </c>
      <c r="B126" s="13">
        <v>0</v>
      </c>
      <c r="C126" s="13">
        <v>0</v>
      </c>
      <c r="D126" s="13">
        <f t="shared" si="36"/>
        <v>0</v>
      </c>
      <c r="E126" s="13">
        <v>0</v>
      </c>
      <c r="F126" s="13">
        <v>0</v>
      </c>
      <c r="G126" s="13">
        <f t="shared" si="37"/>
        <v>0</v>
      </c>
      <c r="H126" s="16" t="s">
        <v>184</v>
      </c>
    </row>
    <row r="127" spans="1:8">
      <c r="A127" s="14" t="s">
        <v>92</v>
      </c>
      <c r="B127" s="13">
        <v>0</v>
      </c>
      <c r="C127" s="13">
        <v>0</v>
      </c>
      <c r="D127" s="13">
        <f t="shared" si="36"/>
        <v>0</v>
      </c>
      <c r="E127" s="13">
        <v>0</v>
      </c>
      <c r="F127" s="13">
        <v>0</v>
      </c>
      <c r="G127" s="13">
        <f t="shared" si="37"/>
        <v>0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  <c r="H128" s="16" t="s">
        <v>186</v>
      </c>
    </row>
    <row r="129" spans="1:8">
      <c r="A129" s="14" t="s">
        <v>96</v>
      </c>
      <c r="B129" s="13">
        <v>0</v>
      </c>
      <c r="C129" s="13">
        <v>0</v>
      </c>
      <c r="D129" s="13">
        <f t="shared" si="36"/>
        <v>0</v>
      </c>
      <c r="E129" s="13">
        <v>0</v>
      </c>
      <c r="F129" s="13">
        <v>0</v>
      </c>
      <c r="G129" s="13">
        <f t="shared" si="37"/>
        <v>0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  <c r="H131" s="16" t="s">
        <v>189</v>
      </c>
    </row>
    <row r="132" spans="1:8">
      <c r="A132" s="14" t="s">
        <v>102</v>
      </c>
      <c r="B132" s="13">
        <v>0</v>
      </c>
      <c r="C132" s="13">
        <v>0</v>
      </c>
      <c r="D132" s="13">
        <f t="shared" si="36"/>
        <v>0</v>
      </c>
      <c r="E132" s="13">
        <v>0</v>
      </c>
      <c r="F132" s="13">
        <v>0</v>
      </c>
      <c r="G132" s="13">
        <f t="shared" si="37"/>
        <v>0</v>
      </c>
      <c r="H132" s="16" t="s">
        <v>190</v>
      </c>
    </row>
    <row r="133" spans="1:8">
      <c r="A133" s="12" t="s">
        <v>104</v>
      </c>
      <c r="B133" s="13">
        <f>SUM(B134:B136)</f>
        <v>0</v>
      </c>
      <c r="C133" s="13">
        <f t="shared" ref="C133:G133" si="38">SUM(C134:C136)</f>
        <v>0</v>
      </c>
      <c r="D133" s="13">
        <f t="shared" si="38"/>
        <v>0</v>
      </c>
      <c r="E133" s="13">
        <f t="shared" si="38"/>
        <v>0</v>
      </c>
      <c r="F133" s="13">
        <f t="shared" si="38"/>
        <v>0</v>
      </c>
      <c r="G133" s="13">
        <f t="shared" si="38"/>
        <v>0</v>
      </c>
    </row>
    <row r="134" spans="1:8">
      <c r="A134" s="14" t="s">
        <v>105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  <c r="H134" s="16" t="s">
        <v>191</v>
      </c>
    </row>
    <row r="135" spans="1:8">
      <c r="A135" s="14" t="s">
        <v>107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  <c r="H136" s="16" t="s">
        <v>193</v>
      </c>
    </row>
    <row r="137" spans="1:8">
      <c r="A137" s="12" t="s">
        <v>111</v>
      </c>
      <c r="B137" s="13">
        <f>SUM(B138:B142,B144:B145)</f>
        <v>0</v>
      </c>
      <c r="C137" s="13">
        <f t="shared" ref="C137:G137" si="41">SUM(C138:C142,C144:C145)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  <c r="H145" s="16" t="s">
        <v>200</v>
      </c>
    </row>
    <row r="146" spans="1:8">
      <c r="A146" s="12" t="s">
        <v>127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8">
      <c r="A147" s="14" t="s">
        <v>128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  <c r="H149" s="16" t="s">
        <v>203</v>
      </c>
    </row>
    <row r="150" spans="1:8">
      <c r="A150" s="12" t="s">
        <v>134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>B9+B84</f>
        <v>1470618.8900000001</v>
      </c>
      <c r="C159" s="11">
        <f t="shared" ref="C159:G159" si="47">C9+C84</f>
        <v>1029969.1699999999</v>
      </c>
      <c r="D159" s="11">
        <f t="shared" si="47"/>
        <v>2500588.0599999996</v>
      </c>
      <c r="E159" s="11">
        <f t="shared" si="47"/>
        <v>1264975.1399999999</v>
      </c>
      <c r="F159" s="11">
        <f t="shared" si="47"/>
        <v>1264975.1399999999</v>
      </c>
      <c r="G159" s="11">
        <f t="shared" si="47"/>
        <v>1235612.92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5">
      <c r="A161" s="26"/>
    </row>
    <row r="162" spans="1:5">
      <c r="A162" s="27" t="s">
        <v>212</v>
      </c>
      <c r="B162" s="28"/>
      <c r="C162" s="28"/>
    </row>
    <row r="163" spans="1:5">
      <c r="A163" s="28" t="s">
        <v>213</v>
      </c>
      <c r="B163" s="28"/>
      <c r="C163" s="28"/>
    </row>
    <row r="164" spans="1:5">
      <c r="A164" s="28"/>
      <c r="B164" s="28"/>
      <c r="C164" s="28"/>
    </row>
    <row r="165" spans="1:5">
      <c r="A165" s="28" t="s">
        <v>214</v>
      </c>
      <c r="B165" s="29"/>
      <c r="C165" s="29"/>
    </row>
    <row r="166" spans="1:5">
      <c r="A166" s="28" t="s">
        <v>215</v>
      </c>
      <c r="B166" s="29"/>
      <c r="E166" s="29" t="s">
        <v>216</v>
      </c>
    </row>
    <row r="167" spans="1:5">
      <c r="A167" s="28" t="s">
        <v>217</v>
      </c>
      <c r="B167" s="29"/>
      <c r="E167" s="28" t="s">
        <v>218</v>
      </c>
    </row>
    <row r="168" spans="1:5">
      <c r="E168" s="28" t="s">
        <v>219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28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2023-11-07T16:04:33Z</dcterms:created>
  <dcterms:modified xsi:type="dcterms:W3CDTF">2023-11-07T16:05:48Z</dcterms:modified>
</cp:coreProperties>
</file>