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5" l="1"/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E46" i="5"/>
  <c r="E48" i="5" s="1"/>
  <c r="F46" i="5"/>
  <c r="E26" i="5"/>
  <c r="C28" i="5"/>
  <c r="F48" i="5" l="1"/>
</calcChain>
</file>

<file path=xl/sharedStrings.xml><?xml version="1.0" encoding="utf-8"?>
<sst xmlns="http://schemas.openxmlformats.org/spreadsheetml/2006/main" count="68" uniqueCount="66">
  <si>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</si>
  <si>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</si>
  <si>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</si>
  <si>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</si>
  <si>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</si>
  <si>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</si>
  <si>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</si>
  <si>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</si>
  <si>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</si>
  <si>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</si>
  <si>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</si>
  <si>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</si>
  <si>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</si>
  <si>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</si>
  <si>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</si>
  <si>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</si>
  <si>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</si>
  <si>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</si>
  <si>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</si>
  <si>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</si>
  <si>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</si>
  <si>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</si>
  <si>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</si>
  <si>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</si>
  <si>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</si>
  <si>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</si>
  <si>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</si>
  <si>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</si>
  <si>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</si>
  <si>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</si>
  <si>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</si>
  <si>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</si>
  <si>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</si>
  <si>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</si>
  <si>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</si>
  <si>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</si>
  <si>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</si>
  <si>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</si>
  <si>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</si>
  <si>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</si>
  <si>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</si>
  <si>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</si>
  <si>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</si>
  <si>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</si>
  <si>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</si>
  <si>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</si>
  <si>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</si>
  <si>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</si>
  <si>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</si>
  <si>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</si>
  <si>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</si>
  <si>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</si>
  <si>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</si>
  <si>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</si>
  <si>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</si>
  <si>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</si>
  <si>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</si>
  <si>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</si>
  <si>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</si>
  <si>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</si>
  <si>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Moroleón, Gto.
Estado de Situación Financiera
Al 31 de Diciembre de 2023
(Cifras en Pesos)</t>
  </si>
  <si>
    <t xml:space="preserve">                                      __________________________</t>
  </si>
  <si>
    <t xml:space="preserve">                                        C.P. J. Jesús Mondragón Solis</t>
  </si>
  <si>
    <t xml:space="preserve">                                        Ing.  Jesús Zamudio Castro</t>
  </si>
  <si>
    <t xml:space="preserve">                                                 Elaboro</t>
  </si>
  <si>
    <t xml:space="preserve">                  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</si>
</sst>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25" zoomScaleNormal="100" zoomScaleSheetLayoutView="100" workbookViewId="0">
      <selection activeCell="B40" sqref="B4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703380.18</v>
      </c>
      <c r="C5" s="20">
        <v>478479.21</v>
      </c>
      <c r="D5" s="9" t="s">
        <v>36</v>
      </c>
      <c r="E5" s="20">
        <v>79797.98</v>
      </c>
      <c r="F5" s="23">
        <v>46250.53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703380.18</v>
      </c>
      <c r="C13" s="22">
        <f>SUM(C5:C11)</f>
        <v>478479.21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79797.98</v>
      </c>
      <c r="F14" s="27">
        <f>SUM(F5:F12)</f>
        <v>46250.53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465795.17</v>
      </c>
      <c r="C19" s="20">
        <v>431830.17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30562.400000000001</v>
      </c>
      <c r="C20" s="20">
        <v>30562.400000000001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-374947.64</v>
      </c>
      <c r="C21" s="20">
        <v>-374947.64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1157414.6399999999</v>
      </c>
      <c r="C22" s="20">
        <v>1157414.6399999999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1278824.5699999998</v>
      </c>
      <c r="C26" s="22">
        <f>SUM(C16:C24)</f>
        <v>1244859.5699999998</v>
      </c>
      <c r="D26" s="12" t="s">
        <v>50</v>
      </c>
      <c r="E26" s="22">
        <f>SUM(E24+E14)</f>
        <v>79797.98</v>
      </c>
      <c r="F26" s="27">
        <f>SUM(F14+F24)</f>
        <v>46250.53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31">
        <f>B13+B26</f>
        <v>1982204.75</v>
      </c>
      <c r="C28" s="22">
        <f>C13+C26</f>
        <v>1723338.7799999998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1902406.77</v>
      </c>
      <c r="F35" s="27">
        <f>SUM(F36:F40)</f>
        <v>1677088.25</v>
      </c>
    </row>
    <row r="36" spans="1:6" x14ac:dyDescent="0.2">
      <c r="A36" s="16"/>
      <c r="B36" s="14"/>
      <c r="C36" s="15"/>
      <c r="D36" s="9" t="s">
        <v>46</v>
      </c>
      <c r="E36" s="20">
        <v>234023.5</v>
      </c>
      <c r="F36" s="23">
        <v>-53320.09</v>
      </c>
    </row>
    <row r="37" spans="1:6" x14ac:dyDescent="0.2">
      <c r="A37" s="16"/>
      <c r="B37" s="14"/>
      <c r="C37" s="15"/>
      <c r="D37" s="9" t="s">
        <v>14</v>
      </c>
      <c r="E37" s="20">
        <v>1668383.27</v>
      </c>
      <c r="F37" s="23">
        <v>1730408.34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1902406.77</v>
      </c>
      <c r="F46" s="27">
        <f>SUM(F42+F35+F30)</f>
        <v>1677088.25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1982204.75</v>
      </c>
      <c r="F48" s="22">
        <f>F46+F26</f>
        <v>1723338.78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7" spans="1:6" x14ac:dyDescent="0.2">
      <c r="A57" s="1" t="s">
        <v>61</v>
      </c>
      <c r="D57" s="1" t="s">
        <v>61</v>
      </c>
    </row>
    <row r="58" spans="1:6" x14ac:dyDescent="0.2">
      <c r="A58" s="1" t="s">
        <v>62</v>
      </c>
      <c r="D58" s="1" t="s">
        <v>63</v>
      </c>
    </row>
    <row r="59" spans="1:6" x14ac:dyDescent="0.2">
      <c r="A59" s="1" t="s">
        <v>64</v>
      </c>
      <c r="D59" s="4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2018-03-04T05:00:29Z</cp:lastPrinted>
  <dcterms:created xsi:type="dcterms:W3CDTF">2012-12-11T20:26:08Z</dcterms:created>
  <dcterms:modified xsi:type="dcterms:W3CDTF">2024-01-29T18:05:55Z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