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OG" sheetId="1" r:id="rId1"/>
  </sheets>
  <definedNames>
    <definedName name="_xlnm._FilterDatabase" localSheetId="0" hidden="1">COG!$A$3:$G$76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<sst xmlns="http://schemas.openxmlformats.org/spreadsheetml/2006/main" count="91" uniqueCount="91">
  <si>
    <t>Instituto Municipal de Planeación de Moroleón, Gto.
Estado Analítico del Ejercicio del Presupuesto de Egresos
Clasificación por Objeto del Gasto (Capítulo y Concepto)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</si>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</sst>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/>
    </xf>
    <xf numFmtId="4" fontId="2" fillId="0" borderId="5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indent="1"/>
    </xf>
    <xf numFmtId="4" fontId="3" fillId="0" borderId="1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4" fontId="2" fillId="0" borderId="11" xfId="0" applyNumberFormat="1" applyFont="1" applyFill="1" applyBorder="1" applyProtection="1"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indent="1"/>
    </xf>
    <xf numFmtId="4" fontId="3" fillId="0" borderId="8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workbookViewId="0">
      <selection activeCell="A9" sqref="A9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 t="s">
        <v>1</v>
      </c>
      <c r="C2" s="1"/>
      <c r="D2" s="1"/>
      <c r="E2" s="1"/>
      <c r="F2" s="2"/>
      <c r="G2" s="6" t="s">
        <v>2</v>
      </c>
    </row>
    <row r="3" spans="1:8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1447446.42</v>
      </c>
      <c r="C5" s="13">
        <f>SUM(C6:C12)</f>
        <v>496530.75000000006</v>
      </c>
      <c r="D5" s="13">
        <f>B5+C5</f>
        <v>1943977.17</v>
      </c>
      <c r="E5" s="13">
        <f>SUM(E6:E12)</f>
        <v>1748124.9099999997</v>
      </c>
      <c r="F5" s="13">
        <f>SUM(F6:F12)</f>
        <v>1748124.9099999997</v>
      </c>
      <c r="G5" s="13">
        <f>D5-E5</f>
        <v>195852.26000000024</v>
      </c>
    </row>
    <row r="6" spans="1:8" x14ac:dyDescent="0.2">
      <c r="A6" s="14" t="s">
        <v>12</v>
      </c>
      <c r="B6" s="15">
        <v>701176.01</v>
      </c>
      <c r="C6" s="15">
        <v>273272.32000000001</v>
      </c>
      <c r="D6" s="15">
        <f t="shared" ref="D6:D69" si="0">B6+C6</f>
        <v>974448.33000000007</v>
      </c>
      <c r="E6" s="15">
        <v>974448.33</v>
      </c>
      <c r="F6" s="15">
        <v>974448.33</v>
      </c>
      <c r="G6" s="15">
        <f t="shared" ref="G6:G69" si="1">D6-E6</f>
        <v>0</v>
      </c>
      <c r="H6" s="16">
        <v>1100</v>
      </c>
    </row>
    <row r="7" spans="1:8" x14ac:dyDescent="0.2">
      <c r="A7" s="14" t="s">
        <v>13</v>
      </c>
      <c r="B7" s="15">
        <v>42385.2</v>
      </c>
      <c r="C7" s="15">
        <v>-33695.15</v>
      </c>
      <c r="D7" s="15">
        <f t="shared" si="0"/>
        <v>8690.0499999999956</v>
      </c>
      <c r="E7" s="15">
        <v>7046.2</v>
      </c>
      <c r="F7" s="15">
        <v>7046.2</v>
      </c>
      <c r="G7" s="15">
        <f t="shared" si="1"/>
        <v>1643.8499999999958</v>
      </c>
      <c r="H7" s="16">
        <v>1200</v>
      </c>
    </row>
    <row r="8" spans="1:8" x14ac:dyDescent="0.2">
      <c r="A8" s="14" t="s">
        <v>14</v>
      </c>
      <c r="B8" s="15">
        <v>155209.73000000001</v>
      </c>
      <c r="C8" s="15">
        <v>57100.36</v>
      </c>
      <c r="D8" s="15">
        <f t="shared" si="0"/>
        <v>212310.09000000003</v>
      </c>
      <c r="E8" s="15">
        <v>209072.56</v>
      </c>
      <c r="F8" s="15">
        <v>209072.56</v>
      </c>
      <c r="G8" s="15">
        <f t="shared" si="1"/>
        <v>3237.5300000000279</v>
      </c>
      <c r="H8" s="16">
        <v>1300</v>
      </c>
    </row>
    <row r="9" spans="1:8" x14ac:dyDescent="0.2">
      <c r="A9" s="17" t="s">
        <v>15</v>
      </c>
      <c r="B9" s="15">
        <v>115198.27</v>
      </c>
      <c r="C9" s="15">
        <v>31620.03</v>
      </c>
      <c r="D9" s="15">
        <f t="shared" si="0"/>
        <v>146818.29999999999</v>
      </c>
      <c r="E9" s="15">
        <v>0</v>
      </c>
      <c r="F9" s="15">
        <v>0</v>
      </c>
      <c r="G9" s="15">
        <f t="shared" si="1"/>
        <v>146818.29999999999</v>
      </c>
      <c r="H9" s="16">
        <v>1400</v>
      </c>
    </row>
    <row r="10" spans="1:8" x14ac:dyDescent="0.2">
      <c r="A10" s="14" t="s">
        <v>16</v>
      </c>
      <c r="B10" s="15">
        <v>433477.21</v>
      </c>
      <c r="C10" s="15">
        <v>168233.19</v>
      </c>
      <c r="D10" s="15">
        <f t="shared" si="0"/>
        <v>601710.4</v>
      </c>
      <c r="E10" s="15">
        <v>557557.81999999995</v>
      </c>
      <c r="F10" s="15">
        <v>557557.81999999995</v>
      </c>
      <c r="G10" s="15">
        <f t="shared" si="1"/>
        <v>44152.580000000075</v>
      </c>
      <c r="H10" s="16">
        <v>1500</v>
      </c>
    </row>
    <row r="11" spans="1:8" x14ac:dyDescent="0.2">
      <c r="A11" s="14" t="s">
        <v>17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  <c r="H11" s="16">
        <v>1600</v>
      </c>
    </row>
    <row r="12" spans="1:8" x14ac:dyDescent="0.2">
      <c r="A12" s="14" t="s">
        <v>18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H12" s="16">
        <v>1700</v>
      </c>
    </row>
    <row r="13" spans="1:8" x14ac:dyDescent="0.2">
      <c r="A13" s="12" t="s">
        <v>19</v>
      </c>
      <c r="B13" s="18">
        <f>SUM(B14:B22)</f>
        <v>13</v>
      </c>
      <c r="C13" s="18">
        <f>SUM(C14:C22)</f>
        <v>51934.75</v>
      </c>
      <c r="D13" s="18">
        <f t="shared" si="0"/>
        <v>51947.75</v>
      </c>
      <c r="E13" s="18">
        <f>SUM(E14:E22)</f>
        <v>18900.349999999999</v>
      </c>
      <c r="F13" s="18">
        <f>SUM(F14:F22)</f>
        <v>18900.349999999999</v>
      </c>
      <c r="G13" s="18">
        <f t="shared" si="1"/>
        <v>33047.4</v>
      </c>
      <c r="H13" s="19">
        <v>0</v>
      </c>
    </row>
    <row r="14" spans="1:8" x14ac:dyDescent="0.2">
      <c r="A14" s="14" t="s">
        <v>20</v>
      </c>
      <c r="B14" s="15">
        <v>3</v>
      </c>
      <c r="C14" s="15">
        <v>16857</v>
      </c>
      <c r="D14" s="15">
        <f t="shared" si="0"/>
        <v>16860</v>
      </c>
      <c r="E14" s="15">
        <v>5660.78</v>
      </c>
      <c r="F14" s="15">
        <v>5660.78</v>
      </c>
      <c r="G14" s="15">
        <f t="shared" si="1"/>
        <v>11199.220000000001</v>
      </c>
      <c r="H14" s="16">
        <v>2100</v>
      </c>
    </row>
    <row r="15" spans="1:8" x14ac:dyDescent="0.2">
      <c r="A15" s="14" t="s">
        <v>21</v>
      </c>
      <c r="B15" s="15">
        <v>0</v>
      </c>
      <c r="C15" s="15">
        <v>0</v>
      </c>
      <c r="D15" s="15">
        <f t="shared" si="0"/>
        <v>0</v>
      </c>
      <c r="E15" s="15">
        <v>0</v>
      </c>
      <c r="F15" s="15">
        <v>0</v>
      </c>
      <c r="G15" s="15">
        <f t="shared" si="1"/>
        <v>0</v>
      </c>
      <c r="H15" s="16">
        <v>2200</v>
      </c>
    </row>
    <row r="16" spans="1:8" x14ac:dyDescent="0.2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2">
      <c r="A17" s="14" t="s">
        <v>23</v>
      </c>
      <c r="B17" s="15">
        <v>3</v>
      </c>
      <c r="C17" s="15">
        <v>7378.75</v>
      </c>
      <c r="D17" s="15">
        <f t="shared" si="0"/>
        <v>7381.75</v>
      </c>
      <c r="E17" s="15">
        <v>2044.72</v>
      </c>
      <c r="F17" s="15">
        <v>2044.72</v>
      </c>
      <c r="G17" s="15">
        <f t="shared" si="1"/>
        <v>5337.03</v>
      </c>
      <c r="H17" s="16">
        <v>2400</v>
      </c>
    </row>
    <row r="18" spans="1:8" x14ac:dyDescent="0.2">
      <c r="A18" s="14" t="s">
        <v>24</v>
      </c>
      <c r="B18" s="15">
        <v>1</v>
      </c>
      <c r="C18" s="15">
        <v>0</v>
      </c>
      <c r="D18" s="15">
        <f t="shared" si="0"/>
        <v>1</v>
      </c>
      <c r="E18" s="15">
        <v>0</v>
      </c>
      <c r="F18" s="15">
        <v>0</v>
      </c>
      <c r="G18" s="15">
        <f t="shared" si="1"/>
        <v>1</v>
      </c>
      <c r="H18" s="16">
        <v>2500</v>
      </c>
    </row>
    <row r="19" spans="1:8" x14ac:dyDescent="0.2">
      <c r="A19" s="14" t="s">
        <v>25</v>
      </c>
      <c r="B19" s="15">
        <v>1</v>
      </c>
      <c r="C19" s="15">
        <v>8239</v>
      </c>
      <c r="D19" s="15">
        <f t="shared" si="0"/>
        <v>8240</v>
      </c>
      <c r="E19" s="15">
        <v>1099.45</v>
      </c>
      <c r="F19" s="15">
        <v>1099.45</v>
      </c>
      <c r="G19" s="15">
        <f t="shared" si="1"/>
        <v>7140.55</v>
      </c>
      <c r="H19" s="16">
        <v>2600</v>
      </c>
    </row>
    <row r="20" spans="1:8" x14ac:dyDescent="0.2">
      <c r="A20" s="14" t="s">
        <v>26</v>
      </c>
      <c r="B20" s="15">
        <v>1</v>
      </c>
      <c r="C20" s="15">
        <v>9679</v>
      </c>
      <c r="D20" s="15">
        <f t="shared" si="0"/>
        <v>9680</v>
      </c>
      <c r="E20" s="15">
        <v>8369.4</v>
      </c>
      <c r="F20" s="15">
        <v>8369.4</v>
      </c>
      <c r="G20" s="15">
        <f t="shared" si="1"/>
        <v>1310.6000000000004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4</v>
      </c>
      <c r="C22" s="15">
        <v>9781</v>
      </c>
      <c r="D22" s="15">
        <f t="shared" si="0"/>
        <v>9785</v>
      </c>
      <c r="E22" s="15">
        <v>1726</v>
      </c>
      <c r="F22" s="15">
        <v>1726</v>
      </c>
      <c r="G22" s="15">
        <f t="shared" si="1"/>
        <v>8059</v>
      </c>
      <c r="H22" s="16">
        <v>2900</v>
      </c>
    </row>
    <row r="23" spans="1:8" x14ac:dyDescent="0.2">
      <c r="A23" s="12" t="s">
        <v>29</v>
      </c>
      <c r="B23" s="18">
        <f>SUM(B24:B32)</f>
        <v>8939.1</v>
      </c>
      <c r="C23" s="18">
        <f>SUM(C24:C32)</f>
        <v>69420.929999999993</v>
      </c>
      <c r="D23" s="18">
        <f t="shared" si="0"/>
        <v>78360.03</v>
      </c>
      <c r="E23" s="18">
        <f>SUM(E24:E32)</f>
        <v>55354.759999999995</v>
      </c>
      <c r="F23" s="18">
        <f>SUM(F24:F32)</f>
        <v>55354.759999999995</v>
      </c>
      <c r="G23" s="18">
        <f t="shared" si="1"/>
        <v>23005.270000000004</v>
      </c>
      <c r="H23" s="19">
        <v>0</v>
      </c>
    </row>
    <row r="24" spans="1:8" x14ac:dyDescent="0.2">
      <c r="A24" s="14" t="s">
        <v>30</v>
      </c>
      <c r="B24" s="15">
        <v>3503</v>
      </c>
      <c r="C24" s="15">
        <v>6287</v>
      </c>
      <c r="D24" s="15">
        <f t="shared" si="0"/>
        <v>9790</v>
      </c>
      <c r="E24" s="15">
        <v>8564.7999999999993</v>
      </c>
      <c r="F24" s="15">
        <v>8564.7999999999993</v>
      </c>
      <c r="G24" s="15">
        <f t="shared" si="1"/>
        <v>1225.2000000000007</v>
      </c>
      <c r="H24" s="16">
        <v>3100</v>
      </c>
    </row>
    <row r="25" spans="1:8" x14ac:dyDescent="0.2">
      <c r="A25" s="14" t="s">
        <v>31</v>
      </c>
      <c r="B25" s="15">
        <v>0</v>
      </c>
      <c r="C25" s="15">
        <v>0</v>
      </c>
      <c r="D25" s="15">
        <f t="shared" si="0"/>
        <v>0</v>
      </c>
      <c r="E25" s="15">
        <v>0</v>
      </c>
      <c r="F25" s="15">
        <v>0</v>
      </c>
      <c r="G25" s="15">
        <f t="shared" si="1"/>
        <v>0</v>
      </c>
      <c r="H25" s="16">
        <v>3200</v>
      </c>
    </row>
    <row r="26" spans="1:8" x14ac:dyDescent="0.2">
      <c r="A26" s="14" t="s">
        <v>32</v>
      </c>
      <c r="B26" s="15">
        <v>3</v>
      </c>
      <c r="C26" s="15">
        <v>9268</v>
      </c>
      <c r="D26" s="15">
        <f t="shared" si="0"/>
        <v>9271</v>
      </c>
      <c r="E26" s="15">
        <v>0</v>
      </c>
      <c r="F26" s="15">
        <v>0</v>
      </c>
      <c r="G26" s="15">
        <f t="shared" si="1"/>
        <v>9271</v>
      </c>
      <c r="H26" s="16">
        <v>3300</v>
      </c>
    </row>
    <row r="27" spans="1:8" x14ac:dyDescent="0.2">
      <c r="A27" s="14" t="s">
        <v>33</v>
      </c>
      <c r="B27" s="15">
        <v>2</v>
      </c>
      <c r="C27" s="15">
        <v>3872.19</v>
      </c>
      <c r="D27" s="15">
        <f t="shared" si="0"/>
        <v>3874.19</v>
      </c>
      <c r="E27" s="15">
        <v>1160</v>
      </c>
      <c r="F27" s="15">
        <v>1160</v>
      </c>
      <c r="G27" s="15">
        <f t="shared" si="1"/>
        <v>2714.19</v>
      </c>
      <c r="H27" s="16">
        <v>3400</v>
      </c>
    </row>
    <row r="28" spans="1:8" x14ac:dyDescent="0.2">
      <c r="A28" s="14" t="s">
        <v>34</v>
      </c>
      <c r="B28" s="15">
        <v>1</v>
      </c>
      <c r="C28" s="15">
        <v>2059</v>
      </c>
      <c r="D28" s="15">
        <f t="shared" si="0"/>
        <v>2060</v>
      </c>
      <c r="E28" s="15">
        <v>0</v>
      </c>
      <c r="F28" s="15">
        <v>0</v>
      </c>
      <c r="G28" s="15">
        <f t="shared" si="1"/>
        <v>2060</v>
      </c>
      <c r="H28" s="16">
        <v>3500</v>
      </c>
    </row>
    <row r="29" spans="1:8" x14ac:dyDescent="0.2">
      <c r="A29" s="14" t="s">
        <v>35</v>
      </c>
      <c r="B29" s="15">
        <v>2</v>
      </c>
      <c r="C29" s="15">
        <v>2099</v>
      </c>
      <c r="D29" s="15">
        <f t="shared" si="0"/>
        <v>2101</v>
      </c>
      <c r="E29" s="15">
        <v>1392</v>
      </c>
      <c r="F29" s="15">
        <v>1392</v>
      </c>
      <c r="G29" s="15">
        <f t="shared" si="1"/>
        <v>709</v>
      </c>
      <c r="H29" s="16">
        <v>3600</v>
      </c>
    </row>
    <row r="30" spans="1:8" x14ac:dyDescent="0.2">
      <c r="A30" s="14" t="s">
        <v>36</v>
      </c>
      <c r="B30" s="15">
        <v>1</v>
      </c>
      <c r="C30" s="15">
        <v>5149</v>
      </c>
      <c r="D30" s="15">
        <f t="shared" si="0"/>
        <v>5150</v>
      </c>
      <c r="E30" s="15">
        <v>3861.01</v>
      </c>
      <c r="F30" s="15">
        <v>3861.01</v>
      </c>
      <c r="G30" s="15">
        <f t="shared" si="1"/>
        <v>1288.9899999999998</v>
      </c>
      <c r="H30" s="16">
        <v>3700</v>
      </c>
    </row>
    <row r="31" spans="1:8" x14ac:dyDescent="0.2">
      <c r="A31" s="14" t="s">
        <v>37</v>
      </c>
      <c r="B31" s="15">
        <v>2</v>
      </c>
      <c r="C31" s="15">
        <v>10213.84</v>
      </c>
      <c r="D31" s="15">
        <f t="shared" si="0"/>
        <v>10215.84</v>
      </c>
      <c r="E31" s="15">
        <v>7875.95</v>
      </c>
      <c r="F31" s="15">
        <v>7875.95</v>
      </c>
      <c r="G31" s="15">
        <f t="shared" si="1"/>
        <v>2339.8900000000003</v>
      </c>
      <c r="H31" s="16">
        <v>3800</v>
      </c>
    </row>
    <row r="32" spans="1:8" x14ac:dyDescent="0.2">
      <c r="A32" s="14" t="s">
        <v>38</v>
      </c>
      <c r="B32" s="15">
        <v>5425.1</v>
      </c>
      <c r="C32" s="15">
        <v>30472.9</v>
      </c>
      <c r="D32" s="15">
        <f t="shared" si="0"/>
        <v>35898</v>
      </c>
      <c r="E32" s="15">
        <v>32501</v>
      </c>
      <c r="F32" s="15">
        <v>32501</v>
      </c>
      <c r="G32" s="15">
        <f t="shared" si="1"/>
        <v>3397</v>
      </c>
      <c r="H32" s="16">
        <v>3900</v>
      </c>
    </row>
    <row r="33" spans="1:8" x14ac:dyDescent="0.2">
      <c r="A33" s="12" t="s">
        <v>39</v>
      </c>
      <c r="B33" s="18">
        <f>SUM(B34:B42)</f>
        <v>0</v>
      </c>
      <c r="C33" s="18">
        <f>SUM(C34:C42)</f>
        <v>0</v>
      </c>
      <c r="D33" s="18">
        <f t="shared" si="0"/>
        <v>0</v>
      </c>
      <c r="E33" s="18">
        <f>SUM(E34:E42)</f>
        <v>0</v>
      </c>
      <c r="F33" s="18">
        <f>SUM(F34:F42)</f>
        <v>0</v>
      </c>
      <c r="G33" s="18">
        <f t="shared" si="1"/>
        <v>0</v>
      </c>
      <c r="H33" s="19">
        <v>0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  <c r="H37" s="16">
        <v>4400</v>
      </c>
    </row>
    <row r="38" spans="1:8" x14ac:dyDescent="0.2">
      <c r="A38" s="14" t="s">
        <v>44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8">
        <f>SUM(B44:B52)</f>
        <v>5</v>
      </c>
      <c r="C43" s="18">
        <f>SUM(C44:C52)</f>
        <v>56225.14</v>
      </c>
      <c r="D43" s="18">
        <f t="shared" si="0"/>
        <v>56230.14</v>
      </c>
      <c r="E43" s="18">
        <f>SUM(E44:E52)</f>
        <v>33965</v>
      </c>
      <c r="F43" s="18">
        <f>SUM(F44:F52)</f>
        <v>33965</v>
      </c>
      <c r="G43" s="18">
        <f t="shared" si="1"/>
        <v>22265.14</v>
      </c>
      <c r="H43" s="19">
        <v>0</v>
      </c>
    </row>
    <row r="44" spans="1:8" x14ac:dyDescent="0.2">
      <c r="A44" s="20" t="s">
        <v>50</v>
      </c>
      <c r="B44" s="15">
        <v>2</v>
      </c>
      <c r="C44" s="15">
        <v>51076.14</v>
      </c>
      <c r="D44" s="15">
        <f t="shared" si="0"/>
        <v>51078.14</v>
      </c>
      <c r="E44" s="15">
        <v>33965</v>
      </c>
      <c r="F44" s="15">
        <v>33965</v>
      </c>
      <c r="G44" s="15">
        <f t="shared" si="1"/>
        <v>17113.14</v>
      </c>
      <c r="H44" s="16">
        <v>5100</v>
      </c>
    </row>
    <row r="45" spans="1:8" x14ac:dyDescent="0.2">
      <c r="A45" s="14" t="s">
        <v>51</v>
      </c>
      <c r="B45" s="15">
        <v>1</v>
      </c>
      <c r="C45" s="15">
        <v>5149</v>
      </c>
      <c r="D45" s="15">
        <f t="shared" si="0"/>
        <v>5150</v>
      </c>
      <c r="E45" s="15">
        <v>0</v>
      </c>
      <c r="F45" s="15">
        <v>0</v>
      </c>
      <c r="G45" s="15">
        <f t="shared" si="1"/>
        <v>5150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2">
      <c r="A47" s="14" t="s">
        <v>53</v>
      </c>
      <c r="B47" s="15">
        <v>1</v>
      </c>
      <c r="C47" s="15">
        <v>0</v>
      </c>
      <c r="D47" s="15">
        <f t="shared" si="0"/>
        <v>1</v>
      </c>
      <c r="E47" s="15">
        <v>0</v>
      </c>
      <c r="F47" s="15">
        <v>0</v>
      </c>
      <c r="G47" s="15">
        <f t="shared" si="1"/>
        <v>1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2">
      <c r="A49" s="14" t="s">
        <v>55</v>
      </c>
      <c r="B49" s="15">
        <v>1</v>
      </c>
      <c r="C49" s="15">
        <v>0</v>
      </c>
      <c r="D49" s="15">
        <f t="shared" si="0"/>
        <v>1</v>
      </c>
      <c r="E49" s="15">
        <v>0</v>
      </c>
      <c r="F49" s="15">
        <v>0</v>
      </c>
      <c r="G49" s="15">
        <f t="shared" si="1"/>
        <v>1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2">
      <c r="A53" s="12" t="s">
        <v>59</v>
      </c>
      <c r="B53" s="18">
        <f>SUM(B54:B56)</f>
        <v>14215.37</v>
      </c>
      <c r="C53" s="18">
        <f>SUM(C54:C56)</f>
        <v>355857.6</v>
      </c>
      <c r="D53" s="18">
        <f t="shared" si="0"/>
        <v>370072.97</v>
      </c>
      <c r="E53" s="18">
        <f>SUM(E54:E56)</f>
        <v>0</v>
      </c>
      <c r="F53" s="18">
        <f>SUM(F54:F56)</f>
        <v>0</v>
      </c>
      <c r="G53" s="18">
        <f t="shared" si="1"/>
        <v>370072.97</v>
      </c>
      <c r="H53" s="19">
        <v>0</v>
      </c>
    </row>
    <row r="54" spans="1:8" x14ac:dyDescent="0.2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2">
      <c r="A55" s="14" t="s">
        <v>61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6200</v>
      </c>
    </row>
    <row r="56" spans="1:8" x14ac:dyDescent="0.2">
      <c r="A56" s="14" t="s">
        <v>62</v>
      </c>
      <c r="B56" s="15">
        <v>14215.37</v>
      </c>
      <c r="C56" s="15">
        <v>355857.6</v>
      </c>
      <c r="D56" s="15">
        <f t="shared" si="0"/>
        <v>370072.97</v>
      </c>
      <c r="E56" s="15">
        <v>0</v>
      </c>
      <c r="F56" s="15">
        <v>0</v>
      </c>
      <c r="G56" s="15">
        <f t="shared" si="1"/>
        <v>370072.97</v>
      </c>
      <c r="H56" s="16">
        <v>6300</v>
      </c>
    </row>
    <row r="57" spans="1:8" x14ac:dyDescent="0.2">
      <c r="A57" s="12" t="s">
        <v>63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19">
        <v>0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2">
      <c r="A65" s="12" t="s">
        <v>71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19">
        <v>0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19">
        <v>0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2">
      <c r="A76" s="21" t="s">
        <v>82</v>
      </c>
      <c r="B76" s="22">
        <v>0</v>
      </c>
      <c r="C76" s="22">
        <v>0</v>
      </c>
      <c r="D76" s="22">
        <f t="shared" si="2"/>
        <v>0</v>
      </c>
      <c r="E76" s="22">
        <v>0</v>
      </c>
      <c r="F76" s="22">
        <v>0</v>
      </c>
      <c r="G76" s="22">
        <f t="shared" si="3"/>
        <v>0</v>
      </c>
      <c r="H76" s="16">
        <v>9900</v>
      </c>
    </row>
    <row r="77" spans="1:8" x14ac:dyDescent="0.2">
      <c r="A77" s="23" t="s">
        <v>83</v>
      </c>
      <c r="B77" s="24">
        <f t="shared" ref="B77:G77" si="4">SUM(B5+B13+B23+B33+B43+B53+B57+B65+B69)</f>
        <v>1470618.8900000001</v>
      </c>
      <c r="C77" s="24">
        <f t="shared" si="4"/>
        <v>1029969.1699999999</v>
      </c>
      <c r="D77" s="24">
        <f t="shared" si="4"/>
        <v>2500588.0599999996</v>
      </c>
      <c r="E77" s="24">
        <f t="shared" si="4"/>
        <v>1856345.0199999998</v>
      </c>
      <c r="F77" s="24">
        <f t="shared" si="4"/>
        <v>1856345.0199999998</v>
      </c>
      <c r="G77" s="24">
        <f t="shared" si="4"/>
        <v>644243.04000000027</v>
      </c>
      <c r="H77" s="25"/>
    </row>
    <row r="78" spans="1:8" x14ac:dyDescent="0.2">
      <c r="H78" s="25"/>
    </row>
    <row r="79" spans="1:8" x14ac:dyDescent="0.2">
      <c r="A79" s="3" t="s">
        <v>84</v>
      </c>
    </row>
    <row r="85" spans="1:5" s="26" customFormat="1" x14ac:dyDescent="0.2">
      <c r="A85" s="26" t="s">
        <v>85</v>
      </c>
      <c r="E85" s="26" t="s">
        <v>86</v>
      </c>
    </row>
    <row r="86" spans="1:5" s="26" customFormat="1" x14ac:dyDescent="0.2">
      <c r="A86" s="26" t="s">
        <v>87</v>
      </c>
      <c r="E86" s="26" t="s">
        <v>88</v>
      </c>
    </row>
    <row r="87" spans="1:5" s="26" customFormat="1" x14ac:dyDescent="0.2">
      <c r="A87" s="26" t="s">
        <v>89</v>
      </c>
      <c r="E87" s="26" t="s">
        <v>90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2024-02-09T14:47:26Z</dcterms:created>
  <dcterms:modified xsi:type="dcterms:W3CDTF">2024-02-09T14:48:13Z</dcterms:modified>
</cp:coreProperties>
</file>