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F47" i="1" s="1"/>
  <c r="F59" i="1" s="1"/>
  <c r="F81" i="1" s="1"/>
  <c r="E19" i="1"/>
  <c r="E47" i="1" s="1"/>
  <c r="E59" i="1" s="1"/>
  <c r="E81" i="1" s="1"/>
  <c r="C17" i="1"/>
  <c r="B17" i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<sst xmlns="http://schemas.openxmlformats.org/spreadsheetml/2006/main" count="128" uniqueCount="126">
  <si>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</si>
  <si>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Instituto Municipal de Planeación de Moroleón, Guanajuato</t>
  </si>
  <si>
    <t>Estado de Situación Financiera Detallado - LDF</t>
  </si>
  <si>
    <t>Al 31 de Diciembre de 2023 y al 30 de Junio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</si>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</sst>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2"/>
  <sheetViews>
    <sheetView showGridLines="0" tabSelected="1" zoomScale="75" zoomScaleNormal="75" workbookViewId="0">
      <selection activeCell="F81" sqref="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714826.54</v>
      </c>
      <c r="C9" s="22">
        <f>SUM(C10:C16)</f>
        <v>703380.19</v>
      </c>
      <c r="D9" s="21" t="s">
        <v>14</v>
      </c>
      <c r="E9" s="22">
        <v>19186.43</v>
      </c>
      <c r="F9" s="22">
        <v>79797.98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0</v>
      </c>
      <c r="F10" s="22">
        <v>0</v>
      </c>
    </row>
    <row r="11" spans="1:6" x14ac:dyDescent="0.25">
      <c r="A11" s="23" t="s">
        <v>17</v>
      </c>
      <c r="B11" s="22">
        <v>714826.54</v>
      </c>
      <c r="C11" s="22">
        <v>703380.19</v>
      </c>
      <c r="D11" s="23" t="s">
        <v>18</v>
      </c>
      <c r="E11" s="22">
        <v>88.88</v>
      </c>
      <c r="F11" s="22">
        <v>-2306.38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0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19097.55</v>
      </c>
      <c r="F16" s="22">
        <v>82104.36</v>
      </c>
    </row>
    <row r="17" spans="1:6" x14ac:dyDescent="0.25">
      <c r="A17" s="21" t="s">
        <v>29</v>
      </c>
      <c r="B17" s="22">
        <f>SUM(B18:B24)</f>
        <v>0</v>
      </c>
      <c r="C17" s="22">
        <f>SUM(C18:C24)</f>
        <v>0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0</v>
      </c>
      <c r="F18" s="22">
        <v>0</v>
      </c>
    </row>
    <row r="19" spans="1:6" x14ac:dyDescent="0.25">
      <c r="A19" s="23" t="s">
        <v>33</v>
      </c>
      <c r="B19" s="22">
        <v>0</v>
      </c>
      <c r="C19" s="22">
        <v>0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0</v>
      </c>
      <c r="C20" s="22">
        <v>0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0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714826.54</v>
      </c>
      <c r="C47" s="26">
        <f>C9+C17+C25+C31+C37+C38+C41</f>
        <v>703380.19</v>
      </c>
      <c r="D47" s="19" t="s">
        <v>88</v>
      </c>
      <c r="E47" s="26">
        <f>E9+E19+E23+E26+E27+E31+E38+E42</f>
        <v>19186.43</v>
      </c>
      <c r="F47" s="26">
        <f>F9+F19+F23+F26+F27+F31+F38+F42</f>
        <v>79797.98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508135.17</v>
      </c>
      <c r="C53" s="22">
        <v>465795.17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30562.400000000001</v>
      </c>
      <c r="C54" s="22">
        <v>30562.400000000001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2">
        <v>-404203.34</v>
      </c>
      <c r="C55" s="22">
        <v>-404203.34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1157414.6399999999</v>
      </c>
      <c r="C56" s="22">
        <v>1157414.6399999999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19186.43</v>
      </c>
      <c r="F59" s="26">
        <f>F47+F57</f>
        <v>79797.98</v>
      </c>
    </row>
    <row r="60" spans="1:6" x14ac:dyDescent="0.25">
      <c r="A60" s="25" t="s">
        <v>108</v>
      </c>
      <c r="B60" s="26">
        <f>SUM(B50:B58)</f>
        <v>1291908.8699999999</v>
      </c>
      <c r="C60" s="26">
        <f>SUM(C50:C58)</f>
        <v>1249568.8699999999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2006735.41</v>
      </c>
      <c r="C62" s="26">
        <f>SUM(C47+C60)</f>
        <v>1952949.0599999998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f>SUM(E64:E66)</f>
        <v>0</v>
      </c>
      <c r="F63" s="22">
        <f>SUM(F64:F66)</f>
        <v>0</v>
      </c>
    </row>
    <row r="64" spans="1:6" x14ac:dyDescent="0.25">
      <c r="A64" s="20"/>
      <c r="B64" s="20"/>
      <c r="C64" s="20"/>
      <c r="D64" s="21" t="s">
        <v>112</v>
      </c>
      <c r="E64" s="22">
        <v>0</v>
      </c>
      <c r="F64" s="22">
        <v>0</v>
      </c>
    </row>
    <row r="65" spans="1:6" x14ac:dyDescent="0.25">
      <c r="A65" s="20"/>
      <c r="B65" s="20"/>
      <c r="C65" s="20"/>
      <c r="D65" s="27" t="s">
        <v>113</v>
      </c>
      <c r="E65" s="22">
        <v>0</v>
      </c>
      <c r="F65" s="22">
        <v>0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f>SUM(E69:E73)</f>
        <v>1987548.98</v>
      </c>
      <c r="F68" s="22">
        <f>SUM(F69:F73)</f>
        <v>1873150.97</v>
      </c>
    </row>
    <row r="69" spans="1:6" x14ac:dyDescent="0.25">
      <c r="A69" s="30"/>
      <c r="B69" s="20"/>
      <c r="C69" s="20"/>
      <c r="D69" s="21" t="s">
        <v>116</v>
      </c>
      <c r="E69" s="22">
        <v>114397.91</v>
      </c>
      <c r="F69" s="22">
        <v>204767.8</v>
      </c>
    </row>
    <row r="70" spans="1:6" x14ac:dyDescent="0.25">
      <c r="A70" s="30"/>
      <c r="B70" s="20"/>
      <c r="C70" s="20"/>
      <c r="D70" s="21" t="s">
        <v>117</v>
      </c>
      <c r="E70" s="22">
        <v>1873151.07</v>
      </c>
      <c r="F70" s="22">
        <v>1668383.17</v>
      </c>
    </row>
    <row r="71" spans="1:6" x14ac:dyDescent="0.25">
      <c r="A71" s="30"/>
      <c r="B71" s="20"/>
      <c r="C71" s="20"/>
      <c r="D71" s="21" t="s">
        <v>118</v>
      </c>
      <c r="E71" s="22">
        <v>0</v>
      </c>
      <c r="F71" s="22">
        <v>0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f>E63+E68+E75</f>
        <v>1987548.98</v>
      </c>
      <c r="F79" s="26">
        <f>F63+F68+F75</f>
        <v>1873150.97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2006735.41</v>
      </c>
      <c r="F81" s="26">
        <f>F59+F79</f>
        <v>1952948.95</v>
      </c>
    </row>
    <row r="82" spans="1:6" x14ac:dyDescent="0.25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type="decimal" allowBlank="1" showInputMessage="1" showErrorMessage="1" sqref="E47:F47 E50:F81 E9:F45 B9:C62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" right="0.7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2024-07-29T18:47:36Z</dcterms:created>
  <dcterms:modified xsi:type="dcterms:W3CDTF">2024-07-29T18:47:47Z</dcterms:modified>
</cp:coreProperties>
</file>