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6 a)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0" i="1" s="1"/>
  <c r="G151" i="1"/>
  <c r="F150" i="1"/>
  <c r="E150" i="1"/>
  <c r="D150" i="1"/>
  <c r="C150" i="1"/>
  <c r="B150" i="1"/>
  <c r="G149" i="1"/>
  <c r="G146" i="1" s="1"/>
  <c r="G148" i="1"/>
  <c r="G147" i="1"/>
  <c r="F146" i="1"/>
  <c r="E146" i="1"/>
  <c r="D146" i="1"/>
  <c r="C146" i="1"/>
  <c r="B146" i="1"/>
  <c r="B84" i="1" s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3" i="1" s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F84" i="1" s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D84" i="1" s="1"/>
  <c r="C93" i="1"/>
  <c r="B93" i="1"/>
  <c r="G92" i="1"/>
  <c r="G91" i="1"/>
  <c r="G90" i="1"/>
  <c r="G89" i="1"/>
  <c r="G88" i="1"/>
  <c r="G87" i="1"/>
  <c r="G85" i="1" s="1"/>
  <c r="G84" i="1" s="1"/>
  <c r="G86" i="1"/>
  <c r="F85" i="1"/>
  <c r="E85" i="1"/>
  <c r="E84" i="1" s="1"/>
  <c r="D85" i="1"/>
  <c r="C85" i="1"/>
  <c r="B85" i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1" i="1" s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38" i="1" s="1"/>
  <c r="G40" i="1"/>
  <c r="G39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D9" i="1" s="1"/>
  <c r="D159" i="1" s="1"/>
  <c r="C18" i="1"/>
  <c r="B18" i="1"/>
  <c r="G17" i="1"/>
  <c r="G16" i="1"/>
  <c r="G15" i="1"/>
  <c r="G14" i="1"/>
  <c r="G13" i="1"/>
  <c r="G12" i="1"/>
  <c r="G10" i="1" s="1"/>
  <c r="G9" i="1" s="1"/>
  <c r="G159" i="1" s="1"/>
  <c r="G11" i="1"/>
  <c r="F10" i="1"/>
  <c r="F9" i="1" s="1"/>
  <c r="F159" i="1" s="1"/>
  <c r="E10" i="1"/>
  <c r="E9" i="1" s="1"/>
  <c r="E159" i="1" s="1"/>
  <c r="D10" i="1"/>
  <c r="C10" i="1"/>
  <c r="B10" i="1"/>
  <c r="B9" i="1" s="1"/>
  <c r="B159" i="1" s="1"/>
  <c r="C9" i="1"/>
  <c r="C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<sst xmlns="http://schemas.openxmlformats.org/spreadsheetml/2006/main" count="161" uniqueCount="88">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</sst>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PLE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0"/>
  <sheetViews>
    <sheetView showGridLines="0" tabSelected="1" zoomScale="75" zoomScaleNormal="75" workbookViewId="0">
      <selection activeCell="G9" sqref="G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" t="s">
        <v>0</v>
      </c>
      <c r="B1" s="20"/>
      <c r="C1" s="20"/>
      <c r="D1" s="20"/>
      <c r="E1" s="20"/>
      <c r="F1" s="20"/>
      <c r="G1" s="21"/>
    </row>
    <row r="2" spans="1:7" x14ac:dyDescent="0.25">
      <c r="A2" s="1" t="str">
        <f>'[2]Formato 1'!A2</f>
        <v>INSTITUTO MUNICIPAL DE PLANEACION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x14ac:dyDescent="0.25">
      <c r="A5" s="2" t="str">
        <f>'[2]Formato 3'!A4</f>
        <v>Del 1 de Enero al 30 de Septiembre de 2024 (b)</v>
      </c>
      <c r="B5" s="2"/>
      <c r="C5" s="2"/>
      <c r="D5" s="2"/>
      <c r="E5" s="2"/>
      <c r="F5" s="2"/>
      <c r="G5" s="2"/>
    </row>
    <row r="6" spans="1:7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22" t="s">
        <v>4</v>
      </c>
      <c r="B7" s="22" t="s">
        <v>5</v>
      </c>
      <c r="C7" s="22"/>
      <c r="D7" s="22"/>
      <c r="E7" s="22"/>
      <c r="F7" s="22"/>
      <c r="G7" s="23" t="s">
        <v>6</v>
      </c>
    </row>
    <row r="8" spans="1:7" ht="30" x14ac:dyDescent="0.25">
      <c r="A8" s="22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2"/>
    </row>
    <row r="9" spans="1:7" x14ac:dyDescent="0.25">
      <c r="A9" s="5" t="s">
        <v>12</v>
      </c>
      <c r="B9" s="6">
        <f t="shared" ref="B9:G9" si="0">SUM(B10,B18,B28,B38,B48,B58,B62,B71,B75)</f>
        <v>2173439.0900000003</v>
      </c>
      <c r="C9" s="6">
        <f t="shared" si="0"/>
        <v>617380.15999999992</v>
      </c>
      <c r="D9" s="6">
        <f t="shared" si="0"/>
        <v>2790819.2500000009</v>
      </c>
      <c r="E9" s="6">
        <f t="shared" si="0"/>
        <v>1518880.12</v>
      </c>
      <c r="F9" s="6">
        <f t="shared" si="0"/>
        <v>1468880.12</v>
      </c>
      <c r="G9" s="6">
        <f t="shared" si="0"/>
        <v>1271939.1300000001</v>
      </c>
    </row>
    <row r="10" spans="1:7" x14ac:dyDescent="0.25">
      <c r="A10" s="7" t="s">
        <v>13</v>
      </c>
      <c r="B10" s="6">
        <f t="shared" ref="B10:G10" si="1">SUM(B11:B17)</f>
        <v>1987532.75</v>
      </c>
      <c r="C10" s="6">
        <f t="shared" si="1"/>
        <v>205768.28</v>
      </c>
      <c r="D10" s="6">
        <f t="shared" si="1"/>
        <v>2193301.0300000003</v>
      </c>
      <c r="E10" s="6">
        <f t="shared" si="1"/>
        <v>1400787.69</v>
      </c>
      <c r="F10" s="6">
        <f t="shared" si="1"/>
        <v>1350787.69</v>
      </c>
      <c r="G10" s="6">
        <f t="shared" si="1"/>
        <v>792513.34000000008</v>
      </c>
    </row>
    <row r="11" spans="1:7" x14ac:dyDescent="0.25">
      <c r="A11" s="8" t="s">
        <v>14</v>
      </c>
      <c r="B11" s="9">
        <v>1101747.8400000001</v>
      </c>
      <c r="C11" s="9">
        <v>0</v>
      </c>
      <c r="D11" s="9">
        <v>1101747.8400000001</v>
      </c>
      <c r="E11" s="9">
        <v>790499.88</v>
      </c>
      <c r="F11" s="9">
        <v>740499.88</v>
      </c>
      <c r="G11" s="9">
        <f>D11-E11</f>
        <v>311247.96000000008</v>
      </c>
    </row>
    <row r="12" spans="1:7" x14ac:dyDescent="0.25">
      <c r="A12" s="8" t="s">
        <v>15</v>
      </c>
      <c r="B12" s="9">
        <v>1</v>
      </c>
      <c r="C12" s="9">
        <v>0</v>
      </c>
      <c r="D12" s="9">
        <v>1</v>
      </c>
      <c r="E12" s="9">
        <v>0</v>
      </c>
      <c r="F12" s="9">
        <v>0</v>
      </c>
      <c r="G12" s="9">
        <f t="shared" ref="G12:G17" si="2">D12-E12</f>
        <v>1</v>
      </c>
    </row>
    <row r="13" spans="1:7" x14ac:dyDescent="0.25">
      <c r="A13" s="8" t="s">
        <v>16</v>
      </c>
      <c r="B13" s="9">
        <v>243195.83</v>
      </c>
      <c r="C13" s="9">
        <v>42770.5</v>
      </c>
      <c r="D13" s="9">
        <v>285966.33</v>
      </c>
      <c r="E13" s="9">
        <v>73237.539999999994</v>
      </c>
      <c r="F13" s="9">
        <v>73237.539999999994</v>
      </c>
      <c r="G13" s="9">
        <f t="shared" si="2"/>
        <v>212728.79000000004</v>
      </c>
    </row>
    <row r="14" spans="1:7" x14ac:dyDescent="0.25">
      <c r="A14" s="8" t="s">
        <v>17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si="2"/>
        <v>0</v>
      </c>
    </row>
    <row r="15" spans="1:7" x14ac:dyDescent="0.25">
      <c r="A15" s="8" t="s">
        <v>18</v>
      </c>
      <c r="B15" s="9">
        <v>642588.07999999996</v>
      </c>
      <c r="C15" s="9">
        <v>162997.78</v>
      </c>
      <c r="D15" s="9">
        <v>805585.86</v>
      </c>
      <c r="E15" s="9">
        <v>537050.27</v>
      </c>
      <c r="F15" s="9">
        <v>537050.27</v>
      </c>
      <c r="G15" s="9">
        <f t="shared" si="2"/>
        <v>268535.58999999997</v>
      </c>
    </row>
    <row r="16" spans="1:7" x14ac:dyDescent="0.25">
      <c r="A16" s="8" t="s">
        <v>19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2"/>
        <v>0</v>
      </c>
    </row>
    <row r="17" spans="1:7" x14ac:dyDescent="0.25">
      <c r="A17" s="8" t="s">
        <v>20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 t="shared" si="2"/>
        <v>0</v>
      </c>
    </row>
    <row r="18" spans="1:7" x14ac:dyDescent="0.25">
      <c r="A18" s="7" t="s">
        <v>21</v>
      </c>
      <c r="B18" s="6">
        <f t="shared" ref="B18:G18" si="3">SUM(B19:B27)</f>
        <v>42519.95</v>
      </c>
      <c r="C18" s="6">
        <f t="shared" si="3"/>
        <v>36300</v>
      </c>
      <c r="D18" s="6">
        <f t="shared" si="3"/>
        <v>78819.95</v>
      </c>
      <c r="E18" s="6">
        <f t="shared" si="3"/>
        <v>10237.07</v>
      </c>
      <c r="F18" s="6">
        <f t="shared" si="3"/>
        <v>10237.07</v>
      </c>
      <c r="G18" s="6">
        <f t="shared" si="3"/>
        <v>68582.880000000005</v>
      </c>
    </row>
    <row r="19" spans="1:7" x14ac:dyDescent="0.25">
      <c r="A19" s="8" t="s">
        <v>22</v>
      </c>
      <c r="B19" s="9">
        <v>13574.65</v>
      </c>
      <c r="C19" s="9">
        <v>3000</v>
      </c>
      <c r="D19" s="9">
        <v>16574.650000000001</v>
      </c>
      <c r="E19" s="9">
        <v>5129.9399999999996</v>
      </c>
      <c r="F19" s="9">
        <v>5129.9399999999996</v>
      </c>
      <c r="G19" s="9">
        <f>D19-E19</f>
        <v>11444.710000000003</v>
      </c>
    </row>
    <row r="20" spans="1:7" x14ac:dyDescent="0.25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ref="G20:G27" si="4">D20-E20</f>
        <v>0</v>
      </c>
    </row>
    <row r="21" spans="1:7" x14ac:dyDescent="0.25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f t="shared" si="4"/>
        <v>0</v>
      </c>
    </row>
    <row r="22" spans="1:7" x14ac:dyDescent="0.25">
      <c r="A22" s="8" t="s">
        <v>25</v>
      </c>
      <c r="B22" s="9">
        <v>3600.79</v>
      </c>
      <c r="C22" s="9">
        <v>25000</v>
      </c>
      <c r="D22" s="9">
        <v>28600.79</v>
      </c>
      <c r="E22" s="9">
        <v>0</v>
      </c>
      <c r="F22" s="9">
        <v>0</v>
      </c>
      <c r="G22" s="9">
        <f t="shared" si="4"/>
        <v>28600.79</v>
      </c>
    </row>
    <row r="23" spans="1:7" x14ac:dyDescent="0.25">
      <c r="A23" s="8" t="s">
        <v>26</v>
      </c>
      <c r="B23" s="9">
        <v>1</v>
      </c>
      <c r="C23" s="9">
        <v>0</v>
      </c>
      <c r="D23" s="9">
        <v>1</v>
      </c>
      <c r="E23" s="9">
        <v>0</v>
      </c>
      <c r="F23" s="9">
        <v>0</v>
      </c>
      <c r="G23" s="9">
        <f t="shared" si="4"/>
        <v>1</v>
      </c>
    </row>
    <row r="24" spans="1:7" x14ac:dyDescent="0.25">
      <c r="A24" s="8" t="s">
        <v>27</v>
      </c>
      <c r="B24" s="9">
        <v>8652</v>
      </c>
      <c r="C24" s="9">
        <v>0</v>
      </c>
      <c r="D24" s="9">
        <v>8652</v>
      </c>
      <c r="E24" s="9">
        <v>1368.51</v>
      </c>
      <c r="F24" s="9">
        <v>1368.51</v>
      </c>
      <c r="G24" s="9">
        <f t="shared" si="4"/>
        <v>7283.49</v>
      </c>
    </row>
    <row r="25" spans="1:7" x14ac:dyDescent="0.25">
      <c r="A25" s="8" t="s">
        <v>28</v>
      </c>
      <c r="B25" s="9">
        <v>6489</v>
      </c>
      <c r="C25" s="9">
        <v>8300</v>
      </c>
      <c r="D25" s="9">
        <v>14789</v>
      </c>
      <c r="E25" s="9">
        <v>2041.6</v>
      </c>
      <c r="F25" s="9">
        <v>2041.6</v>
      </c>
      <c r="G25" s="9">
        <f t="shared" si="4"/>
        <v>12747.4</v>
      </c>
    </row>
    <row r="26" spans="1:7" x14ac:dyDescent="0.25">
      <c r="A26" s="8" t="s">
        <v>29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 t="shared" si="4"/>
        <v>0</v>
      </c>
    </row>
    <row r="27" spans="1:7" x14ac:dyDescent="0.25">
      <c r="A27" s="8" t="s">
        <v>30</v>
      </c>
      <c r="B27" s="9">
        <v>10202.51</v>
      </c>
      <c r="C27" s="9">
        <v>0</v>
      </c>
      <c r="D27" s="9">
        <v>10202.51</v>
      </c>
      <c r="E27" s="9">
        <v>1697.02</v>
      </c>
      <c r="F27" s="9">
        <v>1697.02</v>
      </c>
      <c r="G27" s="9">
        <f t="shared" si="4"/>
        <v>8505.49</v>
      </c>
    </row>
    <row r="28" spans="1:7" x14ac:dyDescent="0.25">
      <c r="A28" s="7" t="s">
        <v>31</v>
      </c>
      <c r="B28" s="6">
        <f t="shared" ref="B28:G28" si="5">SUM(B29:B37)</f>
        <v>114047.9</v>
      </c>
      <c r="C28" s="6">
        <f t="shared" si="5"/>
        <v>15652.3</v>
      </c>
      <c r="D28" s="6">
        <f t="shared" si="5"/>
        <v>129700.2</v>
      </c>
      <c r="E28" s="6">
        <f t="shared" si="5"/>
        <v>65515.360000000001</v>
      </c>
      <c r="F28" s="6">
        <f t="shared" si="5"/>
        <v>65515.360000000001</v>
      </c>
      <c r="G28" s="6">
        <f t="shared" si="5"/>
        <v>64184.84</v>
      </c>
    </row>
    <row r="29" spans="1:7" x14ac:dyDescent="0.25">
      <c r="A29" s="8" t="s">
        <v>32</v>
      </c>
      <c r="B29" s="9">
        <v>8465</v>
      </c>
      <c r="C29" s="9">
        <v>10897</v>
      </c>
      <c r="D29" s="9">
        <v>19362</v>
      </c>
      <c r="E29" s="9">
        <v>17248</v>
      </c>
      <c r="F29" s="9">
        <v>17248</v>
      </c>
      <c r="G29" s="9">
        <f>D29-E29</f>
        <v>2114</v>
      </c>
    </row>
    <row r="30" spans="1:7" x14ac:dyDescent="0.25">
      <c r="A30" s="8" t="s">
        <v>33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 t="shared" ref="G30:G37" si="6">D30-E30</f>
        <v>0</v>
      </c>
    </row>
    <row r="31" spans="1:7" x14ac:dyDescent="0.25">
      <c r="A31" s="8" t="s">
        <v>34</v>
      </c>
      <c r="B31" s="9">
        <v>9734.5</v>
      </c>
      <c r="C31" s="9">
        <v>0</v>
      </c>
      <c r="D31" s="9">
        <v>9734.5</v>
      </c>
      <c r="E31" s="9">
        <v>4820.68</v>
      </c>
      <c r="F31" s="9">
        <v>4820.68</v>
      </c>
      <c r="G31" s="9">
        <f t="shared" si="6"/>
        <v>4913.82</v>
      </c>
    </row>
    <row r="32" spans="1:7" x14ac:dyDescent="0.25">
      <c r="A32" s="8" t="s">
        <v>35</v>
      </c>
      <c r="B32" s="9">
        <v>6961</v>
      </c>
      <c r="C32" s="9">
        <v>5.8</v>
      </c>
      <c r="D32" s="9">
        <v>6966.8</v>
      </c>
      <c r="E32" s="9">
        <v>6501.8</v>
      </c>
      <c r="F32" s="9">
        <v>6501.8</v>
      </c>
      <c r="G32" s="9">
        <f t="shared" si="6"/>
        <v>465</v>
      </c>
    </row>
    <row r="33" spans="1:7" ht="14.45" customHeight="1" x14ac:dyDescent="0.25">
      <c r="A33" s="8" t="s">
        <v>36</v>
      </c>
      <c r="B33" s="9">
        <v>2234.77</v>
      </c>
      <c r="C33" s="9">
        <v>0</v>
      </c>
      <c r="D33" s="9">
        <v>2234.77</v>
      </c>
      <c r="E33" s="9">
        <v>0</v>
      </c>
      <c r="F33" s="9">
        <v>0</v>
      </c>
      <c r="G33" s="9">
        <f t="shared" si="6"/>
        <v>2234.77</v>
      </c>
    </row>
    <row r="34" spans="1:7" ht="14.45" customHeight="1" x14ac:dyDescent="0.25">
      <c r="A34" s="8" t="s">
        <v>37</v>
      </c>
      <c r="B34" s="9">
        <v>4501</v>
      </c>
      <c r="C34" s="9">
        <v>0</v>
      </c>
      <c r="D34" s="9">
        <v>4501</v>
      </c>
      <c r="E34" s="9">
        <v>0</v>
      </c>
      <c r="F34" s="9">
        <v>0</v>
      </c>
      <c r="G34" s="9">
        <f t="shared" si="6"/>
        <v>4501</v>
      </c>
    </row>
    <row r="35" spans="1:7" ht="14.45" customHeight="1" x14ac:dyDescent="0.25">
      <c r="A35" s="8" t="s">
        <v>38</v>
      </c>
      <c r="B35" s="9">
        <v>5407.5</v>
      </c>
      <c r="C35" s="9">
        <v>0</v>
      </c>
      <c r="D35" s="9">
        <v>5407.5</v>
      </c>
      <c r="E35" s="9">
        <v>2692</v>
      </c>
      <c r="F35" s="9">
        <v>2692</v>
      </c>
      <c r="G35" s="9">
        <f t="shared" si="6"/>
        <v>2715.5</v>
      </c>
    </row>
    <row r="36" spans="1:7" ht="14.45" customHeight="1" x14ac:dyDescent="0.25">
      <c r="A36" s="8" t="s">
        <v>39</v>
      </c>
      <c r="B36" s="9">
        <v>9676.6299999999992</v>
      </c>
      <c r="C36" s="9">
        <v>1540.5</v>
      </c>
      <c r="D36" s="9">
        <v>11217.13</v>
      </c>
      <c r="E36" s="9">
        <v>4337.88</v>
      </c>
      <c r="F36" s="9">
        <v>4337.88</v>
      </c>
      <c r="G36" s="9">
        <f t="shared" si="6"/>
        <v>6879.2499999999991</v>
      </c>
    </row>
    <row r="37" spans="1:7" ht="14.45" customHeight="1" x14ac:dyDescent="0.25">
      <c r="A37" s="8" t="s">
        <v>40</v>
      </c>
      <c r="B37" s="9">
        <v>67067.5</v>
      </c>
      <c r="C37" s="9">
        <v>3209</v>
      </c>
      <c r="D37" s="9">
        <v>70276.5</v>
      </c>
      <c r="E37" s="9">
        <v>29915</v>
      </c>
      <c r="F37" s="9">
        <v>29915</v>
      </c>
      <c r="G37" s="9">
        <f t="shared" si="6"/>
        <v>40361.5</v>
      </c>
    </row>
    <row r="38" spans="1:7" x14ac:dyDescent="0.25">
      <c r="A38" s="7" t="s">
        <v>41</v>
      </c>
      <c r="B38" s="6">
        <f t="shared" ref="B38:G38" si="7">SUM(B39:B47)</f>
        <v>0</v>
      </c>
      <c r="C38" s="6">
        <f t="shared" si="7"/>
        <v>0</v>
      </c>
      <c r="D38" s="6">
        <f t="shared" si="7"/>
        <v>0</v>
      </c>
      <c r="E38" s="6">
        <f t="shared" si="7"/>
        <v>0</v>
      </c>
      <c r="F38" s="6">
        <f t="shared" si="7"/>
        <v>0</v>
      </c>
      <c r="G38" s="6">
        <f t="shared" si="7"/>
        <v>0</v>
      </c>
    </row>
    <row r="39" spans="1:7" x14ac:dyDescent="0.25">
      <c r="A39" s="8" t="s">
        <v>42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>D39-E39</f>
        <v>0</v>
      </c>
    </row>
    <row r="40" spans="1:7" x14ac:dyDescent="0.25">
      <c r="A40" s="8" t="s">
        <v>43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ref="G40:G47" si="8">D40-E40</f>
        <v>0</v>
      </c>
    </row>
    <row r="41" spans="1:7" x14ac:dyDescent="0.25">
      <c r="A41" s="8" t="s">
        <v>44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f t="shared" si="8"/>
        <v>0</v>
      </c>
    </row>
    <row r="42" spans="1:7" x14ac:dyDescent="0.25">
      <c r="A42" s="8" t="s">
        <v>45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f t="shared" si="8"/>
        <v>0</v>
      </c>
    </row>
    <row r="43" spans="1:7" x14ac:dyDescent="0.25">
      <c r="A43" s="8" t="s">
        <v>46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 t="shared" si="8"/>
        <v>0</v>
      </c>
    </row>
    <row r="44" spans="1:7" x14ac:dyDescent="0.25">
      <c r="A44" s="8" t="s">
        <v>47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f t="shared" si="8"/>
        <v>0</v>
      </c>
    </row>
    <row r="45" spans="1:7" x14ac:dyDescent="0.25">
      <c r="A45" s="8" t="s">
        <v>48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 t="shared" si="8"/>
        <v>0</v>
      </c>
    </row>
    <row r="46" spans="1:7" x14ac:dyDescent="0.25">
      <c r="A46" s="8" t="s">
        <v>49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 t="shared" si="8"/>
        <v>0</v>
      </c>
    </row>
    <row r="47" spans="1:7" x14ac:dyDescent="0.25">
      <c r="A47" s="8" t="s">
        <v>50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 t="shared" si="8"/>
        <v>0</v>
      </c>
    </row>
    <row r="48" spans="1:7" x14ac:dyDescent="0.25">
      <c r="A48" s="7" t="s">
        <v>51</v>
      </c>
      <c r="B48" s="6">
        <f t="shared" ref="B48:G48" si="9">SUM(B49:B57)</f>
        <v>15123.12</v>
      </c>
      <c r="C48" s="6">
        <f t="shared" si="9"/>
        <v>45000</v>
      </c>
      <c r="D48" s="6">
        <f t="shared" si="9"/>
        <v>60123.12</v>
      </c>
      <c r="E48" s="6">
        <f t="shared" si="9"/>
        <v>42340</v>
      </c>
      <c r="F48" s="6">
        <f t="shared" si="9"/>
        <v>42340</v>
      </c>
      <c r="G48" s="6">
        <f t="shared" si="9"/>
        <v>17783.120000000003</v>
      </c>
    </row>
    <row r="49" spans="1:7" x14ac:dyDescent="0.25">
      <c r="A49" s="8" t="s">
        <v>52</v>
      </c>
      <c r="B49" s="9">
        <v>15118.12</v>
      </c>
      <c r="C49" s="9">
        <v>0</v>
      </c>
      <c r="D49" s="9">
        <v>15118.12</v>
      </c>
      <c r="E49" s="9">
        <v>0</v>
      </c>
      <c r="F49" s="9">
        <v>0</v>
      </c>
      <c r="G49" s="9">
        <f>D49-E49</f>
        <v>15118.12</v>
      </c>
    </row>
    <row r="50" spans="1:7" x14ac:dyDescent="0.25">
      <c r="A50" s="8" t="s">
        <v>53</v>
      </c>
      <c r="B50" s="9">
        <v>1</v>
      </c>
      <c r="C50" s="9">
        <v>0</v>
      </c>
      <c r="D50" s="9">
        <v>1</v>
      </c>
      <c r="E50" s="9">
        <v>0</v>
      </c>
      <c r="F50" s="9">
        <v>0</v>
      </c>
      <c r="G50" s="9">
        <f t="shared" ref="G50:G57" si="10">D50-E50</f>
        <v>1</v>
      </c>
    </row>
    <row r="51" spans="1:7" x14ac:dyDescent="0.25">
      <c r="A51" s="8" t="s">
        <v>54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f t="shared" si="10"/>
        <v>0</v>
      </c>
    </row>
    <row r="52" spans="1:7" x14ac:dyDescent="0.25">
      <c r="A52" s="8" t="s">
        <v>55</v>
      </c>
      <c r="B52" s="9">
        <v>2</v>
      </c>
      <c r="C52" s="9">
        <v>45000</v>
      </c>
      <c r="D52" s="9">
        <v>45002</v>
      </c>
      <c r="E52" s="9">
        <v>42340</v>
      </c>
      <c r="F52" s="9">
        <v>42340</v>
      </c>
      <c r="G52" s="9">
        <f t="shared" si="10"/>
        <v>2662</v>
      </c>
    </row>
    <row r="53" spans="1:7" x14ac:dyDescent="0.25">
      <c r="A53" s="8" t="s">
        <v>56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 t="shared" si="10"/>
        <v>0</v>
      </c>
    </row>
    <row r="54" spans="1:7" x14ac:dyDescent="0.25">
      <c r="A54" s="8" t="s">
        <v>57</v>
      </c>
      <c r="B54" s="9">
        <v>2</v>
      </c>
      <c r="C54" s="9">
        <v>0</v>
      </c>
      <c r="D54" s="9">
        <v>2</v>
      </c>
      <c r="E54" s="9">
        <v>0</v>
      </c>
      <c r="F54" s="9">
        <v>0</v>
      </c>
      <c r="G54" s="9">
        <f t="shared" si="10"/>
        <v>2</v>
      </c>
    </row>
    <row r="55" spans="1:7" x14ac:dyDescent="0.25">
      <c r="A55" s="8" t="s">
        <v>58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 t="shared" si="10"/>
        <v>0</v>
      </c>
    </row>
    <row r="56" spans="1:7" x14ac:dyDescent="0.25">
      <c r="A56" s="8" t="s">
        <v>59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si="10"/>
        <v>0</v>
      </c>
    </row>
    <row r="57" spans="1:7" x14ac:dyDescent="0.25">
      <c r="A57" s="8" t="s">
        <v>60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 t="shared" si="10"/>
        <v>0</v>
      </c>
    </row>
    <row r="58" spans="1:7" x14ac:dyDescent="0.25">
      <c r="A58" s="7" t="s">
        <v>61</v>
      </c>
      <c r="B58" s="6">
        <f t="shared" ref="B58:G58" si="11">SUM(B59:B61)</f>
        <v>14215.37</v>
      </c>
      <c r="C58" s="6">
        <f t="shared" si="11"/>
        <v>314659.58</v>
      </c>
      <c r="D58" s="6">
        <f t="shared" si="11"/>
        <v>328874.95</v>
      </c>
      <c r="E58" s="6">
        <f t="shared" si="11"/>
        <v>0</v>
      </c>
      <c r="F58" s="6">
        <f t="shared" si="11"/>
        <v>0</v>
      </c>
      <c r="G58" s="6">
        <f t="shared" si="11"/>
        <v>328874.95</v>
      </c>
    </row>
    <row r="59" spans="1:7" x14ac:dyDescent="0.25">
      <c r="A59" s="8" t="s">
        <v>62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>D59-E59</f>
        <v>0</v>
      </c>
    </row>
    <row r="60" spans="1:7" x14ac:dyDescent="0.25">
      <c r="A60" s="8" t="s">
        <v>63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ref="G60:G61" si="12">D60-E60</f>
        <v>0</v>
      </c>
    </row>
    <row r="61" spans="1:7" x14ac:dyDescent="0.25">
      <c r="A61" s="8" t="s">
        <v>64</v>
      </c>
      <c r="B61" s="9">
        <v>14215.37</v>
      </c>
      <c r="C61" s="9">
        <v>314659.58</v>
      </c>
      <c r="D61" s="9">
        <v>328874.95</v>
      </c>
      <c r="E61" s="9">
        <v>0</v>
      </c>
      <c r="F61" s="9">
        <v>0</v>
      </c>
      <c r="G61" s="9">
        <f t="shared" si="12"/>
        <v>328874.95</v>
      </c>
    </row>
    <row r="62" spans="1:7" x14ac:dyDescent="0.25">
      <c r="A62" s="7" t="s">
        <v>65</v>
      </c>
      <c r="B62" s="6">
        <f t="shared" ref="B62:G62" si="13">SUM(B63:B67,B69:B70)</f>
        <v>0</v>
      </c>
      <c r="C62" s="6">
        <f t="shared" si="13"/>
        <v>0</v>
      </c>
      <c r="D62" s="6">
        <f t="shared" si="13"/>
        <v>0</v>
      </c>
      <c r="E62" s="6">
        <f t="shared" si="13"/>
        <v>0</v>
      </c>
      <c r="F62" s="6">
        <f t="shared" si="13"/>
        <v>0</v>
      </c>
      <c r="G62" s="6">
        <f t="shared" si="13"/>
        <v>0</v>
      </c>
    </row>
    <row r="63" spans="1:7" x14ac:dyDescent="0.25">
      <c r="A63" s="8" t="s">
        <v>66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D63-E63</f>
        <v>0</v>
      </c>
    </row>
    <row r="64" spans="1:7" x14ac:dyDescent="0.25">
      <c r="A64" s="8" t="s">
        <v>67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f t="shared" ref="G64:G70" si="14">D64-E64</f>
        <v>0</v>
      </c>
    </row>
    <row r="65" spans="1:7" x14ac:dyDescent="0.25">
      <c r="A65" s="8" t="s">
        <v>68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f t="shared" si="14"/>
        <v>0</v>
      </c>
    </row>
    <row r="66" spans="1:7" x14ac:dyDescent="0.25">
      <c r="A66" s="8" t="s">
        <v>69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 t="shared" si="14"/>
        <v>0</v>
      </c>
    </row>
    <row r="67" spans="1:7" x14ac:dyDescent="0.25">
      <c r="A67" s="8" t="s">
        <v>70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si="14"/>
        <v>0</v>
      </c>
    </row>
    <row r="68" spans="1:7" x14ac:dyDescent="0.25">
      <c r="A68" s="8" t="s">
        <v>71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14"/>
        <v>0</v>
      </c>
    </row>
    <row r="69" spans="1:7" x14ac:dyDescent="0.25">
      <c r="A69" s="8" t="s">
        <v>72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f t="shared" si="14"/>
        <v>0</v>
      </c>
    </row>
    <row r="70" spans="1:7" x14ac:dyDescent="0.25">
      <c r="A70" s="8" t="s">
        <v>73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f t="shared" si="14"/>
        <v>0</v>
      </c>
    </row>
    <row r="71" spans="1:7" x14ac:dyDescent="0.25">
      <c r="A71" s="7" t="s">
        <v>74</v>
      </c>
      <c r="B71" s="6">
        <f t="shared" ref="B71:G71" si="15">SUM(B72:B74)</f>
        <v>0</v>
      </c>
      <c r="C71" s="6">
        <f t="shared" si="15"/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</row>
    <row r="72" spans="1:7" x14ac:dyDescent="0.25">
      <c r="A72" s="8" t="s">
        <v>75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>D72-E72</f>
        <v>0</v>
      </c>
    </row>
    <row r="73" spans="1:7" x14ac:dyDescent="0.25">
      <c r="A73" s="8" t="s">
        <v>76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 t="shared" ref="G73:G74" si="16">D73-E73</f>
        <v>0</v>
      </c>
    </row>
    <row r="74" spans="1:7" x14ac:dyDescent="0.25">
      <c r="A74" s="8" t="s">
        <v>77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f t="shared" si="16"/>
        <v>0</v>
      </c>
    </row>
    <row r="75" spans="1:7" x14ac:dyDescent="0.25">
      <c r="A75" s="7" t="s">
        <v>78</v>
      </c>
      <c r="B75" s="6">
        <f t="shared" ref="B75:G75" si="17">SUM(B76:B82)</f>
        <v>0</v>
      </c>
      <c r="C75" s="6">
        <f t="shared" si="17"/>
        <v>0</v>
      </c>
      <c r="D75" s="6">
        <f t="shared" si="17"/>
        <v>0</v>
      </c>
      <c r="E75" s="6">
        <f t="shared" si="17"/>
        <v>0</v>
      </c>
      <c r="F75" s="6">
        <f t="shared" si="17"/>
        <v>0</v>
      </c>
      <c r="G75" s="6">
        <f t="shared" si="17"/>
        <v>0</v>
      </c>
    </row>
    <row r="76" spans="1:7" x14ac:dyDescent="0.25">
      <c r="A76" s="8" t="s">
        <v>79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f>D76-E76</f>
        <v>0</v>
      </c>
    </row>
    <row r="77" spans="1:7" x14ac:dyDescent="0.25">
      <c r="A77" s="8" t="s">
        <v>80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f t="shared" ref="G77:G82" si="18">D77-E77</f>
        <v>0</v>
      </c>
    </row>
    <row r="78" spans="1:7" x14ac:dyDescent="0.25">
      <c r="A78" s="8" t="s">
        <v>81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f t="shared" si="18"/>
        <v>0</v>
      </c>
    </row>
    <row r="79" spans="1:7" x14ac:dyDescent="0.25">
      <c r="A79" s="8" t="s">
        <v>82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 t="shared" si="18"/>
        <v>0</v>
      </c>
    </row>
    <row r="80" spans="1:7" x14ac:dyDescent="0.25">
      <c r="A80" s="8" t="s">
        <v>83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 t="shared" si="18"/>
        <v>0</v>
      </c>
    </row>
    <row r="81" spans="1:7" x14ac:dyDescent="0.25">
      <c r="A81" s="8" t="s">
        <v>84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 t="shared" si="18"/>
        <v>0</v>
      </c>
    </row>
    <row r="82" spans="1:7" x14ac:dyDescent="0.25">
      <c r="A82" s="8" t="s">
        <v>85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 t="shared" si="18"/>
        <v>0</v>
      </c>
    </row>
    <row r="83" spans="1:7" x14ac:dyDescent="0.25">
      <c r="A83" s="10"/>
      <c r="B83" s="9"/>
      <c r="C83" s="9"/>
      <c r="D83" s="9"/>
      <c r="E83" s="9"/>
      <c r="F83" s="9"/>
      <c r="G83" s="9"/>
    </row>
    <row r="84" spans="1:7" x14ac:dyDescent="0.25">
      <c r="A84" s="11" t="s">
        <v>86</v>
      </c>
      <c r="B84" s="6">
        <f t="shared" ref="B84:G84" si="19">SUM(B85,B93,B103,B113,B123,B133,B137,B146,B150)</f>
        <v>0</v>
      </c>
      <c r="C84" s="6">
        <f t="shared" si="19"/>
        <v>0</v>
      </c>
      <c r="D84" s="6">
        <f t="shared" si="19"/>
        <v>0</v>
      </c>
      <c r="E84" s="6">
        <f t="shared" si="19"/>
        <v>0</v>
      </c>
      <c r="F84" s="6">
        <f t="shared" si="19"/>
        <v>0</v>
      </c>
      <c r="G84" s="6">
        <f t="shared" si="19"/>
        <v>0</v>
      </c>
    </row>
    <row r="85" spans="1:7" x14ac:dyDescent="0.25">
      <c r="A85" s="7" t="s">
        <v>13</v>
      </c>
      <c r="B85" s="6">
        <f t="shared" ref="B85:G85" si="20">SUM(B86:B92)</f>
        <v>0</v>
      </c>
      <c r="C85" s="6">
        <f t="shared" si="20"/>
        <v>0</v>
      </c>
      <c r="D85" s="6">
        <f t="shared" si="20"/>
        <v>0</v>
      </c>
      <c r="E85" s="6">
        <f t="shared" si="20"/>
        <v>0</v>
      </c>
      <c r="F85" s="6">
        <f t="shared" si="20"/>
        <v>0</v>
      </c>
      <c r="G85" s="6">
        <f t="shared" si="20"/>
        <v>0</v>
      </c>
    </row>
    <row r="86" spans="1:7" x14ac:dyDescent="0.25">
      <c r="A86" s="8" t="s">
        <v>14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f>D86-E86</f>
        <v>0</v>
      </c>
    </row>
    <row r="87" spans="1:7" x14ac:dyDescent="0.25">
      <c r="A87" s="8" t="s">
        <v>15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f t="shared" ref="G87:G92" si="21">D87-E87</f>
        <v>0</v>
      </c>
    </row>
    <row r="88" spans="1:7" x14ac:dyDescent="0.25">
      <c r="A88" s="8" t="s">
        <v>16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f t="shared" si="21"/>
        <v>0</v>
      </c>
    </row>
    <row r="89" spans="1:7" x14ac:dyDescent="0.25">
      <c r="A89" s="8" t="s">
        <v>17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f t="shared" si="21"/>
        <v>0</v>
      </c>
    </row>
    <row r="90" spans="1:7" x14ac:dyDescent="0.25">
      <c r="A90" s="8" t="s">
        <v>18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f t="shared" si="21"/>
        <v>0</v>
      </c>
    </row>
    <row r="91" spans="1:7" x14ac:dyDescent="0.25">
      <c r="A91" s="8" t="s">
        <v>19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f t="shared" si="21"/>
        <v>0</v>
      </c>
    </row>
    <row r="92" spans="1:7" x14ac:dyDescent="0.25">
      <c r="A92" s="8" t="s">
        <v>20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f t="shared" si="21"/>
        <v>0</v>
      </c>
    </row>
    <row r="93" spans="1:7" x14ac:dyDescent="0.25">
      <c r="A93" s="7" t="s">
        <v>21</v>
      </c>
      <c r="B93" s="6">
        <f t="shared" ref="B93:G93" si="22">SUM(B94:B102)</f>
        <v>0</v>
      </c>
      <c r="C93" s="6">
        <f t="shared" si="22"/>
        <v>0</v>
      </c>
      <c r="D93" s="6">
        <f t="shared" si="22"/>
        <v>0</v>
      </c>
      <c r="E93" s="6">
        <f t="shared" si="22"/>
        <v>0</v>
      </c>
      <c r="F93" s="6">
        <f t="shared" si="22"/>
        <v>0</v>
      </c>
      <c r="G93" s="6">
        <f t="shared" si="22"/>
        <v>0</v>
      </c>
    </row>
    <row r="94" spans="1:7" x14ac:dyDescent="0.25">
      <c r="A94" s="8" t="s">
        <v>22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f>D94-E94</f>
        <v>0</v>
      </c>
    </row>
    <row r="95" spans="1:7" x14ac:dyDescent="0.25">
      <c r="A95" s="8" t="s">
        <v>23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f t="shared" ref="G95:G102" si="23">D95-E95</f>
        <v>0</v>
      </c>
    </row>
    <row r="96" spans="1:7" x14ac:dyDescent="0.25">
      <c r="A96" s="8" t="s">
        <v>24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f t="shared" si="23"/>
        <v>0</v>
      </c>
    </row>
    <row r="97" spans="1:7" x14ac:dyDescent="0.25">
      <c r="A97" s="8" t="s">
        <v>25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f t="shared" si="23"/>
        <v>0</v>
      </c>
    </row>
    <row r="98" spans="1:7" x14ac:dyDescent="0.25">
      <c r="A98" s="12" t="s">
        <v>26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f t="shared" si="23"/>
        <v>0</v>
      </c>
    </row>
    <row r="99" spans="1:7" x14ac:dyDescent="0.25">
      <c r="A99" s="8" t="s">
        <v>27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f t="shared" si="23"/>
        <v>0</v>
      </c>
    </row>
    <row r="100" spans="1:7" x14ac:dyDescent="0.25">
      <c r="A100" s="8" t="s">
        <v>28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f t="shared" si="23"/>
        <v>0</v>
      </c>
    </row>
    <row r="101" spans="1:7" x14ac:dyDescent="0.25">
      <c r="A101" s="8" t="s">
        <v>29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f t="shared" si="23"/>
        <v>0</v>
      </c>
    </row>
    <row r="102" spans="1:7" x14ac:dyDescent="0.25">
      <c r="A102" s="8" t="s">
        <v>30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f t="shared" si="23"/>
        <v>0</v>
      </c>
    </row>
    <row r="103" spans="1:7" x14ac:dyDescent="0.25">
      <c r="A103" s="7" t="s">
        <v>31</v>
      </c>
      <c r="B103" s="6">
        <f>SUM(B104:B112)</f>
        <v>0</v>
      </c>
      <c r="C103" s="6">
        <f>SUM(C104:C112)</f>
        <v>0</v>
      </c>
      <c r="D103" s="6">
        <v>0</v>
      </c>
      <c r="E103" s="6">
        <f>SUM(E104:E112)</f>
        <v>0</v>
      </c>
      <c r="F103" s="6">
        <f>SUM(F104:F112)</f>
        <v>0</v>
      </c>
      <c r="G103" s="6">
        <f>SUM(G104:G112)</f>
        <v>0</v>
      </c>
    </row>
    <row r="104" spans="1:7" x14ac:dyDescent="0.25">
      <c r="A104" s="8" t="s">
        <v>32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f>D104-E104</f>
        <v>0</v>
      </c>
    </row>
    <row r="105" spans="1:7" x14ac:dyDescent="0.25">
      <c r="A105" s="8" t="s">
        <v>33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f t="shared" ref="G105:G112" si="24">D105-E105</f>
        <v>0</v>
      </c>
    </row>
    <row r="106" spans="1:7" x14ac:dyDescent="0.25">
      <c r="A106" s="8" t="s">
        <v>34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f t="shared" si="24"/>
        <v>0</v>
      </c>
    </row>
    <row r="107" spans="1:7" x14ac:dyDescent="0.25">
      <c r="A107" s="8" t="s">
        <v>35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f t="shared" si="24"/>
        <v>0</v>
      </c>
    </row>
    <row r="108" spans="1:7" x14ac:dyDescent="0.25">
      <c r="A108" s="8" t="s">
        <v>36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f t="shared" si="24"/>
        <v>0</v>
      </c>
    </row>
    <row r="109" spans="1:7" x14ac:dyDescent="0.25">
      <c r="A109" s="8" t="s">
        <v>37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f t="shared" si="24"/>
        <v>0</v>
      </c>
    </row>
    <row r="110" spans="1:7" x14ac:dyDescent="0.25">
      <c r="A110" s="8" t="s">
        <v>38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f t="shared" si="24"/>
        <v>0</v>
      </c>
    </row>
    <row r="111" spans="1:7" x14ac:dyDescent="0.25">
      <c r="A111" s="8" t="s">
        <v>39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f t="shared" si="24"/>
        <v>0</v>
      </c>
    </row>
    <row r="112" spans="1:7" x14ac:dyDescent="0.25">
      <c r="A112" s="8" t="s">
        <v>40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f t="shared" si="24"/>
        <v>0</v>
      </c>
    </row>
    <row r="113" spans="1:7" x14ac:dyDescent="0.25">
      <c r="A113" s="7" t="s">
        <v>41</v>
      </c>
      <c r="B113" s="6">
        <f t="shared" ref="B113:G113" si="25">SUM(B114:B122)</f>
        <v>0</v>
      </c>
      <c r="C113" s="6">
        <f t="shared" si="25"/>
        <v>0</v>
      </c>
      <c r="D113" s="6">
        <f t="shared" si="25"/>
        <v>0</v>
      </c>
      <c r="E113" s="6">
        <f t="shared" si="25"/>
        <v>0</v>
      </c>
      <c r="F113" s="6">
        <f t="shared" si="25"/>
        <v>0</v>
      </c>
      <c r="G113" s="6">
        <f t="shared" si="25"/>
        <v>0</v>
      </c>
    </row>
    <row r="114" spans="1:7" x14ac:dyDescent="0.25">
      <c r="A114" s="8" t="s">
        <v>42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f>D114-E114</f>
        <v>0</v>
      </c>
    </row>
    <row r="115" spans="1:7" x14ac:dyDescent="0.25">
      <c r="A115" s="8" t="s">
        <v>43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f t="shared" ref="G115:G122" si="26">D115-E115</f>
        <v>0</v>
      </c>
    </row>
    <row r="116" spans="1:7" x14ac:dyDescent="0.25">
      <c r="A116" s="8" t="s">
        <v>44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f t="shared" si="26"/>
        <v>0</v>
      </c>
    </row>
    <row r="117" spans="1:7" x14ac:dyDescent="0.25">
      <c r="A117" s="8" t="s">
        <v>45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f t="shared" si="26"/>
        <v>0</v>
      </c>
    </row>
    <row r="118" spans="1:7" x14ac:dyDescent="0.25">
      <c r="A118" s="8" t="s">
        <v>46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f t="shared" si="26"/>
        <v>0</v>
      </c>
    </row>
    <row r="119" spans="1:7" x14ac:dyDescent="0.25">
      <c r="A119" s="8" t="s">
        <v>47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f t="shared" si="26"/>
        <v>0</v>
      </c>
    </row>
    <row r="120" spans="1:7" x14ac:dyDescent="0.25">
      <c r="A120" s="8" t="s">
        <v>48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f t="shared" si="26"/>
        <v>0</v>
      </c>
    </row>
    <row r="121" spans="1:7" x14ac:dyDescent="0.25">
      <c r="A121" s="8" t="s">
        <v>49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f t="shared" si="26"/>
        <v>0</v>
      </c>
    </row>
    <row r="122" spans="1:7" x14ac:dyDescent="0.25">
      <c r="A122" s="8" t="s">
        <v>50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f t="shared" si="26"/>
        <v>0</v>
      </c>
    </row>
    <row r="123" spans="1:7" x14ac:dyDescent="0.25">
      <c r="A123" s="7" t="s">
        <v>51</v>
      </c>
      <c r="B123" s="6">
        <f t="shared" ref="B123:G123" si="27">SUM(B124:B132)</f>
        <v>0</v>
      </c>
      <c r="C123" s="6">
        <f t="shared" si="27"/>
        <v>0</v>
      </c>
      <c r="D123" s="6">
        <f t="shared" si="27"/>
        <v>0</v>
      </c>
      <c r="E123" s="6">
        <f t="shared" si="27"/>
        <v>0</v>
      </c>
      <c r="F123" s="6">
        <f t="shared" si="27"/>
        <v>0</v>
      </c>
      <c r="G123" s="6">
        <f t="shared" si="27"/>
        <v>0</v>
      </c>
    </row>
    <row r="124" spans="1:7" x14ac:dyDescent="0.25">
      <c r="A124" s="8" t="s">
        <v>52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f>D124-E124</f>
        <v>0</v>
      </c>
    </row>
    <row r="125" spans="1:7" x14ac:dyDescent="0.25">
      <c r="A125" s="8" t="s">
        <v>53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f t="shared" ref="G125:G132" si="28">D125-E125</f>
        <v>0</v>
      </c>
    </row>
    <row r="126" spans="1:7" x14ac:dyDescent="0.25">
      <c r="A126" s="8" t="s">
        <v>54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f t="shared" si="28"/>
        <v>0</v>
      </c>
    </row>
    <row r="127" spans="1:7" x14ac:dyDescent="0.25">
      <c r="A127" s="8" t="s">
        <v>55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f t="shared" si="28"/>
        <v>0</v>
      </c>
    </row>
    <row r="128" spans="1:7" x14ac:dyDescent="0.25">
      <c r="A128" s="8" t="s">
        <v>56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f t="shared" si="28"/>
        <v>0</v>
      </c>
    </row>
    <row r="129" spans="1:7" x14ac:dyDescent="0.25">
      <c r="A129" s="8" t="s">
        <v>57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f t="shared" si="28"/>
        <v>0</v>
      </c>
    </row>
    <row r="130" spans="1:7" x14ac:dyDescent="0.25">
      <c r="A130" s="8" t="s">
        <v>58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f t="shared" si="28"/>
        <v>0</v>
      </c>
    </row>
    <row r="131" spans="1:7" x14ac:dyDescent="0.25">
      <c r="A131" s="8" t="s">
        <v>59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f t="shared" si="28"/>
        <v>0</v>
      </c>
    </row>
    <row r="132" spans="1:7" x14ac:dyDescent="0.25">
      <c r="A132" s="8" t="s">
        <v>60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f t="shared" si="28"/>
        <v>0</v>
      </c>
    </row>
    <row r="133" spans="1:7" x14ac:dyDescent="0.25">
      <c r="A133" s="7" t="s">
        <v>61</v>
      </c>
      <c r="B133" s="6">
        <f t="shared" ref="B133:G133" si="29">SUM(B134:B136)</f>
        <v>0</v>
      </c>
      <c r="C133" s="6">
        <f t="shared" si="29"/>
        <v>0</v>
      </c>
      <c r="D133" s="6">
        <f t="shared" si="29"/>
        <v>0</v>
      </c>
      <c r="E133" s="6">
        <f t="shared" si="29"/>
        <v>0</v>
      </c>
      <c r="F133" s="6">
        <f t="shared" si="29"/>
        <v>0</v>
      </c>
      <c r="G133" s="6">
        <f t="shared" si="29"/>
        <v>0</v>
      </c>
    </row>
    <row r="134" spans="1:7" x14ac:dyDescent="0.25">
      <c r="A134" s="8" t="s">
        <v>62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f>D134-E134</f>
        <v>0</v>
      </c>
    </row>
    <row r="135" spans="1:7" x14ac:dyDescent="0.25">
      <c r="A135" s="8" t="s">
        <v>63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f t="shared" ref="G135:G136" si="30">D135-E135</f>
        <v>0</v>
      </c>
    </row>
    <row r="136" spans="1:7" x14ac:dyDescent="0.25">
      <c r="A136" s="8" t="s">
        <v>64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f t="shared" si="30"/>
        <v>0</v>
      </c>
    </row>
    <row r="137" spans="1:7" x14ac:dyDescent="0.25">
      <c r="A137" s="7" t="s">
        <v>65</v>
      </c>
      <c r="B137" s="6">
        <f t="shared" ref="B137:G137" si="31">SUM(B138:B142,B144:B145)</f>
        <v>0</v>
      </c>
      <c r="C137" s="6">
        <f t="shared" si="31"/>
        <v>0</v>
      </c>
      <c r="D137" s="6">
        <f t="shared" si="31"/>
        <v>0</v>
      </c>
      <c r="E137" s="6">
        <f t="shared" si="31"/>
        <v>0</v>
      </c>
      <c r="F137" s="6">
        <f t="shared" si="31"/>
        <v>0</v>
      </c>
      <c r="G137" s="6">
        <f t="shared" si="31"/>
        <v>0</v>
      </c>
    </row>
    <row r="138" spans="1:7" x14ac:dyDescent="0.25">
      <c r="A138" s="8" t="s">
        <v>66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f>D138-E138</f>
        <v>0</v>
      </c>
    </row>
    <row r="139" spans="1:7" x14ac:dyDescent="0.25">
      <c r="A139" s="8" t="s">
        <v>67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f t="shared" ref="G139:G145" si="32">D139-E139</f>
        <v>0</v>
      </c>
    </row>
    <row r="140" spans="1:7" x14ac:dyDescent="0.25">
      <c r="A140" s="8" t="s">
        <v>68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f t="shared" si="32"/>
        <v>0</v>
      </c>
    </row>
    <row r="141" spans="1:7" x14ac:dyDescent="0.25">
      <c r="A141" s="8" t="s">
        <v>69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f t="shared" si="32"/>
        <v>0</v>
      </c>
    </row>
    <row r="142" spans="1:7" x14ac:dyDescent="0.25">
      <c r="A142" s="8" t="s">
        <v>70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f t="shared" si="32"/>
        <v>0</v>
      </c>
    </row>
    <row r="143" spans="1:7" x14ac:dyDescent="0.25">
      <c r="A143" s="8" t="s">
        <v>71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f t="shared" si="32"/>
        <v>0</v>
      </c>
    </row>
    <row r="144" spans="1:7" x14ac:dyDescent="0.25">
      <c r="A144" s="8" t="s">
        <v>72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f t="shared" si="32"/>
        <v>0</v>
      </c>
    </row>
    <row r="145" spans="1:7" x14ac:dyDescent="0.25">
      <c r="A145" s="8" t="s">
        <v>73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f t="shared" si="32"/>
        <v>0</v>
      </c>
    </row>
    <row r="146" spans="1:7" x14ac:dyDescent="0.25">
      <c r="A146" s="7" t="s">
        <v>74</v>
      </c>
      <c r="B146" s="6">
        <f t="shared" ref="B146:G146" si="33">SUM(B147:B149)</f>
        <v>0</v>
      </c>
      <c r="C146" s="6">
        <f t="shared" si="33"/>
        <v>0</v>
      </c>
      <c r="D146" s="6">
        <f t="shared" si="33"/>
        <v>0</v>
      </c>
      <c r="E146" s="6">
        <f t="shared" si="33"/>
        <v>0</v>
      </c>
      <c r="F146" s="6">
        <f t="shared" si="33"/>
        <v>0</v>
      </c>
      <c r="G146" s="6">
        <f t="shared" si="33"/>
        <v>0</v>
      </c>
    </row>
    <row r="147" spans="1:7" x14ac:dyDescent="0.25">
      <c r="A147" s="8" t="s">
        <v>75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f>D147-E147</f>
        <v>0</v>
      </c>
    </row>
    <row r="148" spans="1:7" x14ac:dyDescent="0.25">
      <c r="A148" s="8" t="s">
        <v>76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f t="shared" ref="G148:G149" si="34">D148-E148</f>
        <v>0</v>
      </c>
    </row>
    <row r="149" spans="1:7" x14ac:dyDescent="0.25">
      <c r="A149" s="8" t="s">
        <v>77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f t="shared" si="34"/>
        <v>0</v>
      </c>
    </row>
    <row r="150" spans="1:7" x14ac:dyDescent="0.25">
      <c r="A150" s="7" t="s">
        <v>78</v>
      </c>
      <c r="B150" s="6">
        <f t="shared" ref="B150:G150" si="35">SUM(B151:B157)</f>
        <v>0</v>
      </c>
      <c r="C150" s="6">
        <f t="shared" si="35"/>
        <v>0</v>
      </c>
      <c r="D150" s="6">
        <f t="shared" si="35"/>
        <v>0</v>
      </c>
      <c r="E150" s="6">
        <f t="shared" si="35"/>
        <v>0</v>
      </c>
      <c r="F150" s="6">
        <f t="shared" si="35"/>
        <v>0</v>
      </c>
      <c r="G150" s="6">
        <f t="shared" si="35"/>
        <v>0</v>
      </c>
    </row>
    <row r="151" spans="1:7" x14ac:dyDescent="0.25">
      <c r="A151" s="8" t="s">
        <v>79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f>D151-E151</f>
        <v>0</v>
      </c>
    </row>
    <row r="152" spans="1:7" x14ac:dyDescent="0.25">
      <c r="A152" s="8" t="s">
        <v>80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f t="shared" ref="G152:G157" si="36">D152-E152</f>
        <v>0</v>
      </c>
    </row>
    <row r="153" spans="1:7" x14ac:dyDescent="0.25">
      <c r="A153" s="8" t="s">
        <v>81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f t="shared" si="36"/>
        <v>0</v>
      </c>
    </row>
    <row r="154" spans="1:7" x14ac:dyDescent="0.25">
      <c r="A154" s="12" t="s">
        <v>82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f t="shared" si="36"/>
        <v>0</v>
      </c>
    </row>
    <row r="155" spans="1:7" x14ac:dyDescent="0.25">
      <c r="A155" s="8" t="s">
        <v>83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f t="shared" si="36"/>
        <v>0</v>
      </c>
    </row>
    <row r="156" spans="1:7" x14ac:dyDescent="0.25">
      <c r="A156" s="8" t="s">
        <v>84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f t="shared" si="36"/>
        <v>0</v>
      </c>
    </row>
    <row r="157" spans="1:7" x14ac:dyDescent="0.25">
      <c r="A157" s="8" t="s">
        <v>85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f t="shared" si="36"/>
        <v>0</v>
      </c>
    </row>
    <row r="158" spans="1:7" x14ac:dyDescent="0.25">
      <c r="A158" s="13"/>
      <c r="B158" s="14"/>
      <c r="C158" s="14"/>
      <c r="D158" s="14"/>
      <c r="E158" s="14"/>
      <c r="F158" s="14"/>
      <c r="G158" s="14"/>
    </row>
    <row r="159" spans="1:7" x14ac:dyDescent="0.25">
      <c r="A159" s="15" t="s">
        <v>87</v>
      </c>
      <c r="B159" s="16">
        <f t="shared" ref="B159:G159" si="37">B9+B84</f>
        <v>2173439.0900000003</v>
      </c>
      <c r="C159" s="16">
        <f t="shared" si="37"/>
        <v>617380.15999999992</v>
      </c>
      <c r="D159" s="16">
        <f t="shared" si="37"/>
        <v>2790819.2500000009</v>
      </c>
      <c r="E159" s="16">
        <f t="shared" si="37"/>
        <v>1518880.12</v>
      </c>
      <c r="F159" s="16">
        <f t="shared" si="37"/>
        <v>1468880.12</v>
      </c>
      <c r="G159" s="16">
        <f t="shared" si="37"/>
        <v>1271939.1300000001</v>
      </c>
    </row>
    <row r="160" spans="1:7" x14ac:dyDescent="0.25">
      <c r="A160" s="17"/>
      <c r="B160" s="18"/>
      <c r="C160" s="18"/>
      <c r="D160" s="18"/>
      <c r="E160" s="18"/>
      <c r="F160" s="18"/>
      <c r="G160" s="18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25" right="0.25" top="0.75" bottom="0.75" header="0.3" footer="0.3"/>
  <pageSetup paperSize="119" scale="2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2024-10-21T16:19:05Z</cp:lastPrinted>
  <dcterms:created xsi:type="dcterms:W3CDTF">2024-10-21T14:59:32Z</dcterms:created>
  <dcterms:modified xsi:type="dcterms:W3CDTF">2024-10-21T16:19:33Z</dcterms:modified>
</cp:coreProperties>
</file>