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<sst xmlns="http://schemas.openxmlformats.org/spreadsheetml/2006/main" count="907" uniqueCount="629">
  <si>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</si>
  <si>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</si>
  <si>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</si>
  <si>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</si>
  <si>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</si>
  <si>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</si>
  <si>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</si>
  <si>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</si>
  <si>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</si>
  <si>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</si>
  <si>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</si>
  <si>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</si>
  <si>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</si>
  <si>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</si>
  <si>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</si>
  <si>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</si>
  <si>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</si>
  <si>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</si>
  <si>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</si>
  <si>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</si>
  <si>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</si>
  <si>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</si>
  <si>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</si>
  <si>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</si>
  <si>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</si>
  <si>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</si>
  <si>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</si>
  <si>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</si>
  <si>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</si>
  <si>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</si>
  <si>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</si>
  <si>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</si>
  <si>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</si>
  <si>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</si>
  <si>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</si>
  <si>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</si>
  <si>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</si>
  <si>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</si>
  <si>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</si>
  <si>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</si>
  <si>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</si>
  <si>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</si>
  <si>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</si>
  <si>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</si>
  <si>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</si>
  <si>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</si>
  <si>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</si>
  <si>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</si>
  <si>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</si>
  <si>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</si>
  <si>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</si>
  <si>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</si>
  <si>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</si>
  <si>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</si>
  <si>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</si>
  <si>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</si>
  <si>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</si>
  <si>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</si>
  <si>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</si>
  <si>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</si>
  <si>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</si>
  <si>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</si>
  <si>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</si>
  <si>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</si>
  <si>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</si>
  <si>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</si>
  <si>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</si>
  <si>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</si>
  <si>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</si>
  <si>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</si>
  <si>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</si>
  <si>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</si>
  <si>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</si>
  <si>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</si>
  <si>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</si>
  <si>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</si>
  <si>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</si>
  <si>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</si>
  <si>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</si>
  <si>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</si>
  <si>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</si>
  <si>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</si>
  <si>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</si>
  <si>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</si>
  <si>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</si>
  <si>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</si>
  <si>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</si>
  <si>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</si>
  <si>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</si>
  <si>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</si>
  <si>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</si>
  <si>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</si>
  <si>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</si>
  <si>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</si>
  <si>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</si>
  <si>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</si>
  <si>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</si>
  <si>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</si>
  <si>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</si>
  <si>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</si>
  <si>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</si>
  <si>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</si>
  <si>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</si>
  <si>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</si>
  <si>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</si>
  <si>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</si>
  <si>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</si>
  <si>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</si>
  <si>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</si>
  <si>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</si>
  <si>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</si>
  <si>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</si>
  <si>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</si>
  <si>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</si>
  <si>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</si>
  <si>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</si>
  <si>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</si>
  <si>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</si>
  <si>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</si>
  <si>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</si>
  <si>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</si>
  <si>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</si>
  <si>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</si>
  <si>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</si>
  <si>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</si>
  <si>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</si>
  <si>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</si>
  <si>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</si>
  <si>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</si>
  <si>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</si>
  <si>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</si>
  <si>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</si>
  <si>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</si>
  <si>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</si>
  <si>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</si>
  <si>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</si>
  <si>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</si>
  <si>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</si>
  <si>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</si>
  <si>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</si>
  <si>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</si>
  <si>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</si>
  <si>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</si>
  <si>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</si>
  <si>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</si>
  <si>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</si>
  <si>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</si>
  <si>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</si>
  <si>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</si>
  <si>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</si>
  <si>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</si>
  <si>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</si>
  <si>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</si>
  <si>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</si>
  <si>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</si>
  <si>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</si>
  <si>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</si>
  <si>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</si>
  <si>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</si>
  <si>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</si>
  <si>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</si>
  <si>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</si>
  <si>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</si>
  <si>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</si>
  <si>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</si>
  <si>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</si>
  <si>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</si>
  <si>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</si>
  <si>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</si>
  <si>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</si>
  <si>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</si>
  <si>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</si>
  <si>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</si>
  <si>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</si>
  <si>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</si>
  <si>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</si>
  <si>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</si>
  <si>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</si>
  <si>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</si>
  <si>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</si>
  <si>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</si>
  <si>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</si>
  <si>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</si>
  <si>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</si>
  <si>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</si>
  <si>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</si>
  <si>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</si>
  <si>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</si>
  <si>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</si>
  <si>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</si>
  <si>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</si>
  <si>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</si>
  <si>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</si>
  <si>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</si>
  <si>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</si>
  <si>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</si>
  <si>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</si>
  <si>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</si>
  <si>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</si>
  <si>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</si>
  <si>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</si>
  <si>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</si>
  <si>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</si>
  <si>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</si>
  <si>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</si>
  <si>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</si>
  <si>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</si>
  <si>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</si>
  <si>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</si>
  <si>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</si>
  <si>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</si>
  <si>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</si>
  <si>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</si>
  <si>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</si>
  <si>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</si>
  <si>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</si>
  <si>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</si>
  <si>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</si>
  <si>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</si>
  <si>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</si>
  <si>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</si>
  <si>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</si>
  <si>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</si>
  <si>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</si>
  <si>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</si>
  <si>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</si>
  <si>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</si>
  <si>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</si>
  <si>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</si>
  <si>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</si>
  <si>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</si>
  <si>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</si>
  <si>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</si>
  <si>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</si>
  <si>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</si>
  <si>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</si>
  <si>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</si>
  <si>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</si>
  <si>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</si>
  <si>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</si>
  <si>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</si>
  <si>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</si>
  <si>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</si>
  <si>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</si>
  <si>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</si>
  <si>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</si>
  <si>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</si>
  <si>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</si>
  <si>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</si>
  <si>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</si>
  <si>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</si>
  <si>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</si>
  <si>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</si>
  <si>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</si>
  <si>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</si>
  <si>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</si>
  <si>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</si>
  <si>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</si>
  <si>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</si>
  <si>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</si>
  <si>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</si>
  <si>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</si>
  <si>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</si>
  <si>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</si>
  <si>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</si>
  <si>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</si>
  <si>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</si>
  <si>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</si>
  <si>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</si>
  <si>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</si>
  <si>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</si>
  <si>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</si>
  <si>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</si>
  <si>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</si>
  <si>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</si>
  <si>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</si>
  <si>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</si>
  <si>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</si>
  <si>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</si>
  <si>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</si>
  <si>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</si>
  <si>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</si>
  <si>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</si>
  <si>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</si>
  <si>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</si>
  <si>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</si>
  <si>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</si>
  <si>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</si>
  <si>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</si>
  <si>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</si>
  <si>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</si>
  <si>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</si>
  <si>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</si>
  <si>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</si>
  <si>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</si>
  <si>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</si>
  <si>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</si>
  <si>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</si>
  <si>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</si>
  <si>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</si>
  <si>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</si>
  <si>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</si>
  <si>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</si>
  <si>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</si>
  <si>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</si>
  <si>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</si>
  <si>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</si>
  <si>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</si>
  <si>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</si>
  <si>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</si>
  <si>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</si>
  <si>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</si>
  <si>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</si>
  <si>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</si>
  <si>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</si>
  <si>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</si>
  <si>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</si>
  <si>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</si>
  <si>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</si>
  <si>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</si>
  <si>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</si>
  <si>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</si>
  <si>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</si>
  <si>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</si>
  <si>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</si>
  <si>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</si>
  <si>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</si>
  <si>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</si>
  <si>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</si>
  <si>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</si>
  <si>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</si>
  <si>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</si>
  <si>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</si>
  <si>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</si>
  <si>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</si>
  <si>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</si>
  <si>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</si>
  <si>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</si>
  <si>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</si>
  <si>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</si>
  <si>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</si>
  <si>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</si>
  <si>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</si>
  <si>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</si>
  <si>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</si>
  <si>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</si>
  <si>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</si>
  <si>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</si>
  <si>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</si>
  <si>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</si>
  <si>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</si>
  <si>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</si>
  <si>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</si>
  <si>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</si>
  <si>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</si>
  <si>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</si>
  <si>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</si>
  <si>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</si>
  <si>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</si>
  <si>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</si>
  <si>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</si>
  <si>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</si>
  <si>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</si>
  <si>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</si>
  <si>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</si>
  <si>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</si>
  <si>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</si>
  <si>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</si>
  <si>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</si>
  <si>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</si>
  <si>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</si>
  <si>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</si>
  <si>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</si>
  <si>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</si>
  <si>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</si>
  <si>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</si>
  <si>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</si>
  <si>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</si>
  <si>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</si>
  <si>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</si>
  <si>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</si>
  <si>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</si>
  <si>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</si>
  <si>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</si>
  <si>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</si>
  <si>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</si>
  <si>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</si>
  <si>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</si>
  <si>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</si>
  <si>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</si>
  <si>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</si>
  <si>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</si>
  <si>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</si>
  <si>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</si>
  <si>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</si>
  <si>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</si>
  <si>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</si>
  <si>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</si>
  <si>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</si>
  <si>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</si>
  <si>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</si>
  <si>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</si>
  <si>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</si>
  <si>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</si>
  <si>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</si>
  <si>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</si>
  <si>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</si>
  <si>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</si>
  <si>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</si>
  <si>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</si>
  <si>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</si>
  <si>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</si>
  <si>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</si>
  <si>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</si>
  <si>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</si>
  <si>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</si>
  <si>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</si>
  <si>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</si>
  <si>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</si>
  <si>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</si>
  <si>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</si>
  <si>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</si>
  <si>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</si>
  <si>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</si>
  <si>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</si>
  <si>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</si>
  <si>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</si>
  <si>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</si>
  <si>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</si>
  <si>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</si>
  <si>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</si>
  <si>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</si>
  <si>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</si>
  <si>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</si>
  <si>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</si>
  <si>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</si>
  <si>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</si>
  <si>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</si>
  <si>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</si>
  <si>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</si>
  <si>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</si>
  <si>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</si>
  <si>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</si>
  <si>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</si>
  <si>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</si>
  <si>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</si>
  <si>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</si>
  <si>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</si>
  <si>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</si>
  <si>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</si>
  <si>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</si>
  <si>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</si>
  <si>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</si>
  <si>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</si>
  <si>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</si>
  <si>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</si>
  <si>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</si>
  <si>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</si>
  <si>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</si>
  <si>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</si>
  <si>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</si>
  <si>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</si>
  <si>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</si>
  <si>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</si>
  <si>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</si>
  <si>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</si>
  <si>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</si>
  <si>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</si>
  <si>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</si>
  <si>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</si>
  <si>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</si>
  <si>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</si>
  <si>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</si>
  <si>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</si>
  <si>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</si>
  <si>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</si>
  <si>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</si>
  <si>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</si>
  <si>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</si>
  <si>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</si>
  <si>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</si>
  <si>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</si>
  <si>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</si>
  <si>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</si>
  <si>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</si>
  <si>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</si>
  <si>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</si>
  <si>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</si>
  <si>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</si>
  <si>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</si>
  <si>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</si>
  <si>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</si>
  <si>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</si>
  <si>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</si>
  <si>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</si>
  <si>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</si>
  <si>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</si>
  <si>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</si>
  <si>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</si>
  <si>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</si>
  <si>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</si>
  <si>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</si>
  <si>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</si>
  <si>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</si>
  <si>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</si>
  <si>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</si>
  <si>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</si>
  <si>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</si>
  <si>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</si>
  <si>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</si>
  <si>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</si>
  <si>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</si>
  <si>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</si>
  <si>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</si>
  <si>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</si>
  <si>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</si>
  <si>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</si>
  <si>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</si>
  <si>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</si>
  <si>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</si>
  <si>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</si>
  <si>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</si>
  <si>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</si>
  <si>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</si>
  <si>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</si>
  <si>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</si>
  <si>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</si>
  <si>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</si>
  <si>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</si>
  <si>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</si>
  <si>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</si>
  <si>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</si>
  <si>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</si>
  <si>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</si>
  <si>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</si>
  <si>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</si>
  <si>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</si>
  <si>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</si>
  <si>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</si>
  <si>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</si>
  <si>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</si>
  <si>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</si>
  <si>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</si>
  <si>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</si>
  <si>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</si>
  <si>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</si>
  <si>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</si>
  <si>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</si>
  <si>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</si>
  <si>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</si>
  <si>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</si>
  <si>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</si>
  <si>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</si>
  <si>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</si>
  <si>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</si>
  <si>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</si>
  <si>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</si>
  <si>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</si>
  <si>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</si>
  <si>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</si>
  <si>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</si>
  <si>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</si>
  <si>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</si>
  <si>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</si>
  <si>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</si>
  <si>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</si>
  <si>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</si>
  <si>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</si>
  <si>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</si>
  <si>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</si>
  <si>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</si>
  <si>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</si>
  <si>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</si>
  <si>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</si>
  <si>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</si>
  <si>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</si>
  <si>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</si>
  <si>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</si>
  <si>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</si>
  <si>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</si>
  <si>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</si>
  <si>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</si>
  <si>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</si>
  <si>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</si>
  <si>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</si>
  <si>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</si>
  <si>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</si>
  <si>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</si>
  <si>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</si>
  <si>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</si>
  <si>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</si>
  <si>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</si>
  <si>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</si>
  <si>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</si>
  <si>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</si>
  <si>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</si>
  <si>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</si>
  <si>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</si>
  <si>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</si>
  <si>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</si>
  <si>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Planeación de Moroleón, Gto.</t>
  </si>
  <si>
    <t>Del 1 de Enero al 31 de Diciembre de 2024</t>
  </si>
  <si>
    <t>_________________________                                                                   ______________________</t>
  </si>
  <si>
    <t>C.P. J. Jesús Mondragón Solís                                                                     Ing. Jesús Zamudio Castro</t>
  </si>
  <si>
    <t xml:space="preserve">              Elaboro                                                                                                        Autorizo</t>
  </si>
  <si>
    <t>_________________________</t>
  </si>
  <si>
    <t>___________________</t>
  </si>
  <si>
    <t xml:space="preserve"> C.P. J. Jeús Mondragón Solís</t>
  </si>
  <si>
    <t xml:space="preserve"> Ing. Jesús Zamudio Castro</t>
  </si>
  <si>
    <t xml:space="preserve">           Elaboro</t>
  </si>
  <si>
    <t xml:space="preserve">              Autorizo</t>
  </si>
  <si>
    <t xml:space="preserve">                                        _________________________</t>
  </si>
  <si>
    <t>_________________</t>
  </si>
  <si>
    <t xml:space="preserve">                                         C.P. J. Jesús Mondragón Solís</t>
  </si>
  <si>
    <t>Ing. Jesús Zamudio Castro</t>
  </si>
  <si>
    <t xml:space="preserve">                                                     Elaboro</t>
  </si>
  <si>
    <t xml:space="preserve">           Autorizo</t>
  </si>
  <si>
    <t xml:space="preserve">               ________________________</t>
  </si>
  <si>
    <t>_____________________</t>
  </si>
  <si>
    <t xml:space="preserve">               C.P. J. Jesús Mondragón Solís</t>
  </si>
  <si>
    <t xml:space="preserve">                             Elaboro</t>
  </si>
  <si>
    <t>Bajo protesta de decir verdad declaramos que los Estados Financieros y sus notas, son razonablemente correctos</t>
  </si>
  <si>
    <t>y son responsabilidad del emisor.</t>
  </si>
  <si>
    <t>________________________</t>
  </si>
  <si>
    <t>______________________</t>
  </si>
  <si>
    <t xml:space="preserve">Bajo protesta de decir verdad declaramos que los Estados Financieros y sus notas, son razonablemente correctos y </t>
  </si>
  <si>
    <t>son resppnsabilidad del emisor.</t>
  </si>
  <si>
    <t xml:space="preserve">Bajo protesta de decir verdad declaramos que los Estados Financieros y sus notas, son razonablemente correctos 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</si>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</sst>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5" fillId="0" borderId="0" xfId="0" applyFont="1" applyAlignment="1">
      <alignment horizontal="left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0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53" sqref="B53"/>
    </sheetView>
  </sheetViews>
  <sheetFormatPr baseColWidth="10" defaultColWidth="12.85546875" defaultRowHeight="11.25" x14ac:dyDescent="0.2"/>
  <cols>
    <col min="1" max="1" width="14.7109375" style="1" customWidth="1"/>
    <col min="2" max="2" width="70.85546875" style="1" customWidth="1"/>
    <col min="3" max="3" width="11.5703125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4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48" spans="1:2" x14ac:dyDescent="0.2">
      <c r="B48" s="1" t="s">
        <v>602</v>
      </c>
    </row>
    <row r="49" spans="2:2" x14ac:dyDescent="0.2">
      <c r="B49" s="1" t="s">
        <v>603</v>
      </c>
    </row>
    <row r="50" spans="2:2" x14ac:dyDescent="0.2">
      <c r="B50" s="1" t="s">
        <v>604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" right="0.7" top="0.75" bottom="0.75" header="0.3" footer="0.3"/>
  <pageSetup scale="8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topLeftCell="A145" zoomScaleNormal="100" workbookViewId="0">
      <selection activeCell="A200" sqref="A200:E227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3" width="13.7109375" style="14" customWidth="1"/>
    <col min="4" max="4" width="10.5703125" style="14" customWidth="1"/>
    <col min="5" max="5" width="11.855468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4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2159223.7200000002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2159223.7200000002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2159223.7200000002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2159223.7200000002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2056120.13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2056120.13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1957187.69</v>
      </c>
      <c r="D96" s="124">
        <f t="shared" ref="D96:D159" si="0">C96/$C$94</f>
        <v>0.95188392032327418</v>
      </c>
      <c r="E96" s="42"/>
    </row>
    <row r="97" spans="1:5" x14ac:dyDescent="0.2">
      <c r="A97" s="44">
        <v>5111</v>
      </c>
      <c r="B97" s="42" t="s">
        <v>279</v>
      </c>
      <c r="C97" s="45">
        <v>1033136.08</v>
      </c>
      <c r="D97" s="46">
        <f t="shared" si="0"/>
        <v>0.50246873464538278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249015.52</v>
      </c>
      <c r="D99" s="46">
        <f t="shared" si="0"/>
        <v>0.1211094217534848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675036.09</v>
      </c>
      <c r="D101" s="46">
        <f t="shared" si="0"/>
        <v>0.32830576392440652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14885.080000000002</v>
      </c>
      <c r="D103" s="124">
        <f t="shared" si="0"/>
        <v>7.2394019117939393E-3</v>
      </c>
      <c r="E103" s="42"/>
    </row>
    <row r="104" spans="1:5" x14ac:dyDescent="0.2">
      <c r="A104" s="44">
        <v>5121</v>
      </c>
      <c r="B104" s="42" t="s">
        <v>286</v>
      </c>
      <c r="C104" s="45">
        <v>9380.18</v>
      </c>
      <c r="D104" s="46">
        <f t="shared" si="0"/>
        <v>4.5620778003861093E-3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1766.28</v>
      </c>
      <c r="D109" s="46">
        <f t="shared" si="0"/>
        <v>8.5903541054286551E-4</v>
      </c>
      <c r="E109" s="42"/>
    </row>
    <row r="110" spans="1:5" x14ac:dyDescent="0.2">
      <c r="A110" s="44">
        <v>5127</v>
      </c>
      <c r="B110" s="42" t="s">
        <v>292</v>
      </c>
      <c r="C110" s="45">
        <v>2041.6</v>
      </c>
      <c r="D110" s="46">
        <f t="shared" si="0"/>
        <v>9.929380925811956E-4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1697.02</v>
      </c>
      <c r="D112" s="46">
        <f t="shared" si="0"/>
        <v>8.2535060828376795E-4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84047.359999999986</v>
      </c>
      <c r="D113" s="124">
        <f t="shared" si="0"/>
        <v>4.0876677764931951E-2</v>
      </c>
      <c r="E113" s="42"/>
    </row>
    <row r="114" spans="1:5" x14ac:dyDescent="0.2">
      <c r="A114" s="44">
        <v>5131</v>
      </c>
      <c r="B114" s="42" t="s">
        <v>296</v>
      </c>
      <c r="C114" s="45">
        <v>18444</v>
      </c>
      <c r="D114" s="46">
        <f t="shared" si="0"/>
        <v>8.9702929954778472E-3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1223.68</v>
      </c>
      <c r="D116" s="46">
        <f t="shared" si="0"/>
        <v>5.9514032382923076E-4</v>
      </c>
      <c r="E116" s="42"/>
    </row>
    <row r="117" spans="1:5" x14ac:dyDescent="0.2">
      <c r="A117" s="44">
        <v>5134</v>
      </c>
      <c r="B117" s="42" t="s">
        <v>299</v>
      </c>
      <c r="C117" s="45">
        <v>8981.2999999999993</v>
      </c>
      <c r="D117" s="46">
        <f t="shared" si="0"/>
        <v>4.3680813533010839E-3</v>
      </c>
      <c r="E117" s="42"/>
    </row>
    <row r="118" spans="1:5" x14ac:dyDescent="0.2">
      <c r="A118" s="44">
        <v>5135</v>
      </c>
      <c r="B118" s="42" t="s">
        <v>300</v>
      </c>
      <c r="C118" s="45">
        <v>0</v>
      </c>
      <c r="D118" s="46">
        <f t="shared" si="0"/>
        <v>0</v>
      </c>
      <c r="E118" s="42"/>
    </row>
    <row r="119" spans="1:5" x14ac:dyDescent="0.2">
      <c r="A119" s="44">
        <v>5136</v>
      </c>
      <c r="B119" s="42" t="s">
        <v>301</v>
      </c>
      <c r="C119" s="45">
        <v>2900</v>
      </c>
      <c r="D119" s="46">
        <f t="shared" si="0"/>
        <v>1.4104234269619257E-3</v>
      </c>
      <c r="E119" s="42"/>
    </row>
    <row r="120" spans="1:5" x14ac:dyDescent="0.2">
      <c r="A120" s="44">
        <v>5137</v>
      </c>
      <c r="B120" s="42" t="s">
        <v>302</v>
      </c>
      <c r="C120" s="45">
        <v>4473</v>
      </c>
      <c r="D120" s="46">
        <f t="shared" si="0"/>
        <v>2.1754565478623081E-3</v>
      </c>
      <c r="E120" s="42"/>
    </row>
    <row r="121" spans="1:5" x14ac:dyDescent="0.2">
      <c r="A121" s="44">
        <v>5138</v>
      </c>
      <c r="B121" s="42" t="s">
        <v>303</v>
      </c>
      <c r="C121" s="45">
        <v>6997.38</v>
      </c>
      <c r="D121" s="46">
        <f t="shared" si="0"/>
        <v>3.4031960963292552E-3</v>
      </c>
      <c r="E121" s="42"/>
    </row>
    <row r="122" spans="1:5" x14ac:dyDescent="0.2">
      <c r="A122" s="44">
        <v>5139</v>
      </c>
      <c r="B122" s="42" t="s">
        <v>304</v>
      </c>
      <c r="C122" s="45">
        <v>41028</v>
      </c>
      <c r="D122" s="46">
        <f t="shared" si="0"/>
        <v>1.9954087021170307E-2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25" spans="2:4" ht="15" x14ac:dyDescent="0.25">
      <c r="B225" s="14" t="s">
        <v>605</v>
      </c>
      <c r="C225" t="s">
        <v>606</v>
      </c>
      <c r="D225"/>
    </row>
    <row r="226" spans="2:4" x14ac:dyDescent="0.2">
      <c r="B226" s="14" t="s">
        <v>607</v>
      </c>
      <c r="C226" s="14" t="s">
        <v>608</v>
      </c>
    </row>
    <row r="227" spans="2:4" x14ac:dyDescent="0.2">
      <c r="B227" s="14" t="s">
        <v>609</v>
      </c>
      <c r="C227" s="14" t="s">
        <v>610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1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9"/>
  <sheetViews>
    <sheetView topLeftCell="A151" zoomScale="80" zoomScaleNormal="80" workbookViewId="0">
      <selection activeCell="B181" sqref="B181"/>
    </sheetView>
  </sheetViews>
  <sheetFormatPr baseColWidth="10" defaultColWidth="9.140625" defaultRowHeight="11.25" x14ac:dyDescent="0.2"/>
  <cols>
    <col min="1" max="1" width="10" style="14" customWidth="1"/>
    <col min="2" max="2" width="68.140625" style="14" customWidth="1"/>
    <col min="3" max="3" width="16.42578125" style="14" bestFit="1" customWidth="1"/>
    <col min="4" max="4" width="14.28515625" style="14" customWidth="1"/>
    <col min="5" max="5" width="11.5703125" style="14" customWidth="1"/>
    <col min="6" max="6" width="12.28515625" style="14" customWidth="1"/>
    <col min="7" max="7" width="16.7109375" style="14" customWidth="1"/>
    <col min="8" max="8" width="28" style="14" customWidth="1"/>
    <col min="9" max="9" width="14.85546875" style="14" customWidth="1"/>
    <col min="10" max="10" width="14.57031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4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509585.17000000004</v>
      </c>
      <c r="D64" s="18">
        <f t="shared" ref="D64:E64" si="0">SUM(D65:D72)</f>
        <v>0</v>
      </c>
      <c r="E64" s="18">
        <f t="shared" si="0"/>
        <v>375070.83</v>
      </c>
    </row>
    <row r="65" spans="1:9" x14ac:dyDescent="0.2">
      <c r="A65" s="16">
        <v>1241</v>
      </c>
      <c r="B65" s="14" t="s">
        <v>157</v>
      </c>
      <c r="C65" s="18">
        <v>311907.77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31445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155340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375070.83</v>
      </c>
    </row>
    <row r="70" spans="1:9" x14ac:dyDescent="0.2">
      <c r="A70" s="16">
        <v>1246</v>
      </c>
      <c r="B70" s="14" t="s">
        <v>162</v>
      </c>
      <c r="C70" s="18">
        <v>10892.4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30562.400000000001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30562.400000000001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1157414.6399999999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1157414.6399999999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73975.7</v>
      </c>
      <c r="D110" s="18">
        <f>SUM(D111:D119)</f>
        <v>73975.7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1611.56</v>
      </c>
      <c r="D112" s="18">
        <f t="shared" ref="D112:D119" si="1">C112</f>
        <v>1611.56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72364.14</v>
      </c>
      <c r="D117" s="18">
        <f t="shared" si="1"/>
        <v>72364.14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7" spans="2:5" ht="15" x14ac:dyDescent="0.25">
      <c r="B177" s="14" t="s">
        <v>611</v>
      </c>
      <c r="D177" t="s">
        <v>612</v>
      </c>
      <c r="E177"/>
    </row>
    <row r="178" spans="2:5" x14ac:dyDescent="0.2">
      <c r="B178" s="14" t="s">
        <v>613</v>
      </c>
      <c r="D178" s="14" t="s">
        <v>614</v>
      </c>
    </row>
    <row r="179" spans="2:5" x14ac:dyDescent="0.2">
      <c r="B179" s="14" t="s">
        <v>615</v>
      </c>
      <c r="D179" s="14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B32" sqref="B32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12.28515625" style="23" customWidth="1"/>
    <col min="4" max="4" width="12.42578125" style="23" customWidth="1"/>
    <col min="5" max="5" width="10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4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103103.59</v>
      </c>
    </row>
    <row r="16" spans="1:5" x14ac:dyDescent="0.2">
      <c r="A16" s="27">
        <v>3220</v>
      </c>
      <c r="B16" s="23" t="s">
        <v>387</v>
      </c>
      <c r="C16" s="28">
        <v>1873151.07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621</v>
      </c>
    </row>
    <row r="31" spans="1:3" x14ac:dyDescent="0.2">
      <c r="B31" s="23" t="s">
        <v>622</v>
      </c>
    </row>
    <row r="34" spans="2:4" x14ac:dyDescent="0.2">
      <c r="B34" s="23" t="s">
        <v>617</v>
      </c>
      <c r="D34" s="23" t="s">
        <v>618</v>
      </c>
    </row>
    <row r="35" spans="2:4" x14ac:dyDescent="0.2">
      <c r="B35" s="23" t="s">
        <v>619</v>
      </c>
      <c r="D35" s="23" t="s">
        <v>614</v>
      </c>
    </row>
    <row r="36" spans="2:4" x14ac:dyDescent="0.2">
      <c r="B36" s="23" t="s">
        <v>620</v>
      </c>
      <c r="D36" s="23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4"/>
  <sheetViews>
    <sheetView topLeftCell="A136" zoomScale="130" zoomScaleNormal="130" workbookViewId="0">
      <selection activeCell="A135" sqref="A135:E154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8.8554687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4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756871.49</v>
      </c>
      <c r="D10" s="28">
        <v>703380.18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756871.49</v>
      </c>
      <c r="D16" s="84">
        <f>SUM(D9:D15)</f>
        <v>703380.18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43790</v>
      </c>
      <c r="D29" s="84">
        <f>SUM(D30:D37)</f>
        <v>33965</v>
      </c>
    </row>
    <row r="30" spans="1:4" x14ac:dyDescent="0.2">
      <c r="A30" s="27">
        <v>1241</v>
      </c>
      <c r="B30" s="23" t="s">
        <v>157</v>
      </c>
      <c r="C30" s="28">
        <v>1450</v>
      </c>
      <c r="D30" s="28">
        <v>33965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42340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43790</v>
      </c>
      <c r="D44" s="84">
        <f>D21+D29+D38</f>
        <v>33965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103103.59</v>
      </c>
      <c r="D48" s="84">
        <v>204767.8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29255.7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29255.7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29255.7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28856.66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399.04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103103.59</v>
      </c>
      <c r="D145" s="84">
        <f>D48+D49+D103-D109-D112</f>
        <v>234023.5</v>
      </c>
    </row>
    <row r="147" spans="1:4" x14ac:dyDescent="0.2">
      <c r="B147" s="23" t="s">
        <v>517</v>
      </c>
    </row>
    <row r="152" spans="1:4" ht="15" x14ac:dyDescent="0.25">
      <c r="B152" s="14" t="s">
        <v>605</v>
      </c>
      <c r="C152" t="s">
        <v>606</v>
      </c>
      <c r="D152"/>
    </row>
    <row r="153" spans="1:4" x14ac:dyDescent="0.2">
      <c r="B153" s="14" t="s">
        <v>607</v>
      </c>
      <c r="C153" s="14" t="s">
        <v>608</v>
      </c>
      <c r="D153" s="14"/>
    </row>
    <row r="154" spans="1:4" x14ac:dyDescent="0.2">
      <c r="B154" s="14" t="s">
        <v>609</v>
      </c>
      <c r="C154" s="14" t="s">
        <v>610</v>
      </c>
      <c r="D154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7" right="0.7" top="0.75" bottom="0.75" header="0.3" footer="0.3"/>
  <pageSetup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workbookViewId="0">
      <selection activeCell="B31" sqref="B31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2159223.7200000002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2159223.7200000002</v>
      </c>
    </row>
    <row r="23" spans="1:3" x14ac:dyDescent="0.2">
      <c r="B23" s="31" t="s">
        <v>625</v>
      </c>
    </row>
    <row r="24" spans="1:3" x14ac:dyDescent="0.2">
      <c r="B24" s="31" t="s">
        <v>626</v>
      </c>
    </row>
    <row r="27" spans="1:3" x14ac:dyDescent="0.2">
      <c r="B27" s="31" t="s">
        <v>623</v>
      </c>
      <c r="C27" s="31" t="s">
        <v>624</v>
      </c>
    </row>
    <row r="28" spans="1:3" x14ac:dyDescent="0.2">
      <c r="B28" s="14" t="s">
        <v>607</v>
      </c>
      <c r="C28" s="14" t="s">
        <v>608</v>
      </c>
    </row>
    <row r="29" spans="1:3" x14ac:dyDescent="0.2">
      <c r="B29" s="14" t="s">
        <v>609</v>
      </c>
      <c r="C29" s="14" t="s">
        <v>610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9"/>
  <sheetViews>
    <sheetView showGridLines="0" topLeftCell="A27" workbookViewId="0">
      <selection sqref="A1:D5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2099910.13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43790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1450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42340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2056120.13</v>
      </c>
    </row>
    <row r="42" spans="1:3" x14ac:dyDescent="0.2">
      <c r="B42" s="31" t="s">
        <v>627</v>
      </c>
    </row>
    <row r="43" spans="1:3" x14ac:dyDescent="0.2">
      <c r="B43" s="31" t="s">
        <v>622</v>
      </c>
    </row>
    <row r="47" spans="1:3" x14ac:dyDescent="0.2">
      <c r="B47" s="31" t="s">
        <v>623</v>
      </c>
      <c r="C47" s="31" t="s">
        <v>624</v>
      </c>
    </row>
    <row r="48" spans="1:3" x14ac:dyDescent="0.2">
      <c r="B48" s="14" t="s">
        <v>607</v>
      </c>
      <c r="C48" s="14" t="s">
        <v>608</v>
      </c>
    </row>
    <row r="49" spans="2:3" x14ac:dyDescent="0.2">
      <c r="B49" s="14" t="s">
        <v>609</v>
      </c>
      <c r="C49" s="14" t="s">
        <v>610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31" workbookViewId="0">
      <selection activeCell="D39" sqref="D39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4.28515625" style="23" customWidth="1"/>
    <col min="4" max="4" width="16.42578125" style="23" customWidth="1"/>
    <col min="5" max="5" width="17.140625" style="23" customWidth="1"/>
    <col min="6" max="6" width="12.28515625" style="23" customWidth="1"/>
    <col min="7" max="7" width="16.5703125" style="23" customWidth="1"/>
    <col min="8" max="8" width="9.140625" style="23" customWidth="1"/>
    <col min="9" max="9" width="11.28515625" style="23" customWidth="1"/>
    <col min="10" max="10" width="14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4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96" t="s">
        <v>628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2173439.09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-14215.37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-2159223.7200000002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6" x14ac:dyDescent="0.2">
      <c r="B49" s="149" t="s">
        <v>405</v>
      </c>
      <c r="C49" s="148">
        <f>H1</f>
        <v>2024</v>
      </c>
    </row>
    <row r="50" spans="1:6" x14ac:dyDescent="0.2">
      <c r="A50" s="23">
        <v>8210</v>
      </c>
      <c r="B50" s="112" t="s">
        <v>47</v>
      </c>
      <c r="C50" s="114">
        <v>-2173439.09</v>
      </c>
    </row>
    <row r="51" spans="1:6" x14ac:dyDescent="0.2">
      <c r="A51" s="23">
        <v>8220</v>
      </c>
      <c r="B51" s="112" t="s">
        <v>46</v>
      </c>
      <c r="C51" s="114">
        <v>690909.12</v>
      </c>
    </row>
    <row r="52" spans="1:6" x14ac:dyDescent="0.2">
      <c r="A52" s="23">
        <v>8230</v>
      </c>
      <c r="B52" s="112" t="s">
        <v>599</v>
      </c>
      <c r="C52" s="114">
        <v>-617380.16</v>
      </c>
    </row>
    <row r="53" spans="1:6" x14ac:dyDescent="0.2">
      <c r="A53" s="23">
        <v>8240</v>
      </c>
      <c r="B53" s="112" t="s">
        <v>45</v>
      </c>
      <c r="C53" s="114">
        <v>0</v>
      </c>
    </row>
    <row r="54" spans="1:6" x14ac:dyDescent="0.2">
      <c r="A54" s="23">
        <v>8250</v>
      </c>
      <c r="B54" s="112" t="s">
        <v>44</v>
      </c>
      <c r="C54" s="114">
        <v>0</v>
      </c>
    </row>
    <row r="55" spans="1:6" x14ac:dyDescent="0.2">
      <c r="A55" s="23">
        <v>8260</v>
      </c>
      <c r="B55" s="112" t="s">
        <v>43</v>
      </c>
      <c r="C55" s="114">
        <v>0</v>
      </c>
    </row>
    <row r="56" spans="1:6" x14ac:dyDescent="0.2">
      <c r="A56" s="23">
        <v>8270</v>
      </c>
      <c r="B56" s="112" t="s">
        <v>42</v>
      </c>
      <c r="C56" s="114">
        <v>2099910.13</v>
      </c>
    </row>
    <row r="58" spans="1:6" x14ac:dyDescent="0.2">
      <c r="B58" s="14" t="s">
        <v>517</v>
      </c>
    </row>
    <row r="64" spans="1:6" ht="15" x14ac:dyDescent="0.25">
      <c r="B64" s="14" t="s">
        <v>605</v>
      </c>
      <c r="C64"/>
      <c r="D64"/>
      <c r="E64" t="s">
        <v>606</v>
      </c>
      <c r="F64"/>
    </row>
    <row r="65" spans="2:6" ht="10.5" customHeight="1" x14ac:dyDescent="0.25">
      <c r="B65" s="14" t="s">
        <v>607</v>
      </c>
      <c r="C65"/>
      <c r="D65"/>
      <c r="E65" s="14" t="s">
        <v>608</v>
      </c>
      <c r="F65" s="14"/>
    </row>
    <row r="66" spans="2:6" ht="10.5" customHeight="1" x14ac:dyDescent="0.25">
      <c r="B66" s="14" t="s">
        <v>609</v>
      </c>
      <c r="C66"/>
      <c r="D66"/>
      <c r="E66" s="14" t="s">
        <v>610</v>
      </c>
      <c r="F66" s="14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scale="64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2025-01-24T15:07:16Z</cp:lastPrinted>
  <dcterms:created xsi:type="dcterms:W3CDTF">2012-12-11T20:36:24Z</dcterms:created>
  <dcterms:modified xsi:type="dcterms:W3CDTF">2025-01-27T19:03:48Z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