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45621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F4" i="1" s="1"/>
  <c r="G7" i="1"/>
  <c r="G6" i="1" s="1"/>
  <c r="G4" i="1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<sst xmlns="http://schemas.openxmlformats.org/spreadsheetml/2006/main" count="27" uniqueCount="27">
  <si>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</si>
  <si>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</si>
  <si>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</si>
  <si>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</si>
  <si>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</si>
  <si>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</si>
  <si>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</si>
  <si>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</si>
  <si>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</si>
  <si>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</si>
  <si>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</si>
  <si>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</si>
  <si>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</si>
  <si>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</si>
  <si>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</si>
  <si>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</si>
  <si>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</si>
  <si>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</si>
  <si>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</si>
  <si>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</si>
  <si>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</si>
  <si>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</si>
  <si>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</si>
  <si>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</si>
  <si>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</si>
  <si>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</si>
  <si>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INSTITUTO MUNICIPAL DE PLANEACION DE MOROLEON, GTO.
ESTADO ANALÍTICO DEL ACTIVO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</si>
</sst>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topLeftCell="A7" zoomScaleNormal="10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1836915.4100000001</v>
      </c>
      <c r="D4" s="13">
        <f>SUM(D6+D15)</f>
        <v>2998911.76</v>
      </c>
      <c r="E4" s="13">
        <f>SUM(E6+E15)</f>
        <v>2811264.4699999997</v>
      </c>
      <c r="F4" s="13">
        <f>SUM(F6+F15)</f>
        <v>2024562.7</v>
      </c>
      <c r="G4" s="13">
        <f>SUM(G6+G15)</f>
        <v>187647.28999999995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1000891.37</v>
      </c>
      <c r="D6" s="13">
        <f>SUM(D7:D13)</f>
        <v>2998911.76</v>
      </c>
      <c r="E6" s="13">
        <f>SUM(E7:E13)</f>
        <v>2784187.4299999997</v>
      </c>
      <c r="F6" s="13">
        <f>SUM(F7:F13)</f>
        <v>1215615.7</v>
      </c>
      <c r="G6" s="18">
        <f>SUM(G7:G13)</f>
        <v>214724.32999999996</v>
      </c>
    </row>
    <row r="7" spans="1:7" x14ac:dyDescent="0.2">
      <c r="A7" s="3">
        <v>1110</v>
      </c>
      <c r="B7" s="7" t="s">
        <v>9</v>
      </c>
      <c r="C7" s="18">
        <v>1000891.37</v>
      </c>
      <c r="D7" s="18">
        <v>2173757.7599999998</v>
      </c>
      <c r="E7" s="18">
        <v>2076865.43</v>
      </c>
      <c r="F7" s="18">
        <f>C7+D7-E7</f>
        <v>1097783.7</v>
      </c>
      <c r="G7" s="18">
        <f t="shared" ref="G7:G13" si="0">F7-C7</f>
        <v>96892.329999999958</v>
      </c>
    </row>
    <row r="8" spans="1:7" x14ac:dyDescent="0.2">
      <c r="A8" s="3">
        <v>1120</v>
      </c>
      <c r="B8" s="7" t="s">
        <v>10</v>
      </c>
      <c r="C8" s="18">
        <v>0</v>
      </c>
      <c r="D8" s="18">
        <v>825154</v>
      </c>
      <c r="E8" s="18">
        <v>707322</v>
      </c>
      <c r="F8" s="18">
        <f t="shared" ref="F8:F13" si="1">C8+D8-E8</f>
        <v>117832</v>
      </c>
      <c r="G8" s="18">
        <f t="shared" si="0"/>
        <v>117832</v>
      </c>
    </row>
    <row r="9" spans="1:7" x14ac:dyDescent="0.2">
      <c r="A9" s="3">
        <v>1130</v>
      </c>
      <c r="B9" s="7" t="s">
        <v>11</v>
      </c>
      <c r="C9" s="18">
        <v>0</v>
      </c>
      <c r="D9" s="18">
        <v>0</v>
      </c>
      <c r="E9" s="18">
        <v>0</v>
      </c>
      <c r="F9" s="18">
        <f t="shared" si="1"/>
        <v>0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836024.04</v>
      </c>
      <c r="D15" s="13">
        <f>SUM(D16:D24)</f>
        <v>0</v>
      </c>
      <c r="E15" s="13">
        <f>SUM(E16:E24)</f>
        <v>27077.040000000001</v>
      </c>
      <c r="F15" s="13">
        <f>SUM(F16:F24)</f>
        <v>808947</v>
      </c>
      <c r="G15" s="13">
        <f>SUM(G16:G24)</f>
        <v>-27077.040000000008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0</v>
      </c>
      <c r="D18" s="19">
        <v>0</v>
      </c>
      <c r="E18" s="19">
        <v>0</v>
      </c>
      <c r="F18" s="19">
        <f t="shared" si="3"/>
        <v>0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307106.01</v>
      </c>
      <c r="D19" s="18">
        <v>0</v>
      </c>
      <c r="E19" s="18">
        <v>0</v>
      </c>
      <c r="F19" s="18">
        <f t="shared" si="3"/>
        <v>307106.01</v>
      </c>
      <c r="G19" s="18">
        <f t="shared" si="2"/>
        <v>0</v>
      </c>
    </row>
    <row r="20" spans="1:7" x14ac:dyDescent="0.2">
      <c r="A20" s="3">
        <v>1250</v>
      </c>
      <c r="B20" s="7" t="s">
        <v>19</v>
      </c>
      <c r="C20" s="18">
        <v>30562.400000000001</v>
      </c>
      <c r="D20" s="18">
        <v>0</v>
      </c>
      <c r="E20" s="18">
        <v>0</v>
      </c>
      <c r="F20" s="18">
        <f t="shared" si="3"/>
        <v>30562.400000000001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-207219.01</v>
      </c>
      <c r="D21" s="18">
        <v>0</v>
      </c>
      <c r="E21" s="18">
        <v>27077.040000000001</v>
      </c>
      <c r="F21" s="18">
        <f t="shared" si="3"/>
        <v>-234296.05000000002</v>
      </c>
      <c r="G21" s="18">
        <f t="shared" si="2"/>
        <v>-27077.040000000008</v>
      </c>
    </row>
    <row r="22" spans="1:7" x14ac:dyDescent="0.2">
      <c r="A22" s="3">
        <v>1270</v>
      </c>
      <c r="B22" s="7" t="s">
        <v>21</v>
      </c>
      <c r="C22" s="18">
        <v>705574.64</v>
      </c>
      <c r="D22" s="18">
        <v>0</v>
      </c>
      <c r="E22" s="18">
        <v>0</v>
      </c>
      <c r="F22" s="18">
        <f t="shared" si="3"/>
        <v>705574.64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Despacho</cp:lastModifiedBy>
  <cp:lastPrinted>2018-03-08T18:40:55Z</cp:lastPrinted>
  <dcterms:created xsi:type="dcterms:W3CDTF">2014-02-09T04:04:15Z</dcterms:created>
  <dcterms:modified xsi:type="dcterms:W3CDTF">2019-01-25T18:46:28Z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